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Temp\"/>
    </mc:Choice>
  </mc:AlternateContent>
  <bookViews>
    <workbookView xWindow="0" yWindow="0" windowWidth="23040" windowHeight="9192"/>
  </bookViews>
  <sheets>
    <sheet name="SC-EST2023-AGESEX-56" sheetId="1" r:id="rId1"/>
  </sheets>
  <definedNames>
    <definedName name="_xlnm.Print_Area" localSheetId="0">'SC-EST2023-AGESEX-56'!$A$1:$P$120</definedName>
    <definedName name="_xlnm.Print_Titles" localSheetId="0">'SC-EST2023-AGESEX-56'!$A:$A,'SC-EST2023-AGESEX-56'!$2:$3</definedName>
    <definedName name="sc2023_agesex_56">'SC-EST2023-AGESEX-56'!$A$4:$P$39</definedName>
  </definedNames>
  <calcPr calcId="162913"/>
</workbook>
</file>

<file path=xl/calcChain.xml><?xml version="1.0" encoding="utf-8"?>
<calcChain xmlns="http://schemas.openxmlformats.org/spreadsheetml/2006/main">
  <c r="G115" i="1" l="1"/>
  <c r="F115" i="1"/>
  <c r="E115" i="1"/>
  <c r="G113" i="1"/>
  <c r="F113" i="1"/>
  <c r="E113" i="1"/>
  <c r="G112" i="1"/>
  <c r="F112" i="1"/>
  <c r="E112" i="1"/>
  <c r="G111" i="1"/>
  <c r="F111" i="1"/>
  <c r="E111" i="1"/>
  <c r="G109" i="1"/>
  <c r="F109" i="1"/>
  <c r="E109" i="1"/>
  <c r="G108" i="1"/>
  <c r="F108" i="1"/>
  <c r="E108" i="1"/>
  <c r="G107" i="1"/>
  <c r="F107" i="1"/>
  <c r="E107" i="1"/>
  <c r="G106" i="1"/>
  <c r="F106" i="1"/>
  <c r="E106" i="1"/>
  <c r="G105" i="1"/>
  <c r="F105" i="1"/>
  <c r="E105" i="1"/>
  <c r="G104" i="1"/>
  <c r="F104" i="1"/>
  <c r="E104" i="1"/>
  <c r="G103" i="1"/>
  <c r="F103" i="1"/>
  <c r="E103" i="1"/>
  <c r="G102" i="1"/>
  <c r="F102" i="1"/>
  <c r="E102" i="1"/>
  <c r="G101" i="1"/>
  <c r="F101" i="1"/>
  <c r="E101" i="1"/>
  <c r="G99" i="1"/>
  <c r="F99" i="1"/>
  <c r="E99" i="1"/>
  <c r="G98" i="1"/>
  <c r="F98" i="1"/>
  <c r="E98" i="1"/>
  <c r="G97" i="1"/>
  <c r="F97" i="1"/>
  <c r="E97" i="1"/>
  <c r="G96" i="1"/>
  <c r="F96" i="1"/>
  <c r="E96" i="1"/>
  <c r="G95" i="1"/>
  <c r="F95" i="1"/>
  <c r="E95" i="1"/>
  <c r="G94" i="1"/>
  <c r="F94" i="1"/>
  <c r="E94" i="1"/>
  <c r="G93" i="1"/>
  <c r="F93" i="1"/>
  <c r="E93" i="1"/>
  <c r="G92" i="1"/>
  <c r="F92" i="1"/>
  <c r="E92" i="1"/>
  <c r="G91" i="1"/>
  <c r="F91" i="1"/>
  <c r="E91" i="1"/>
  <c r="G90" i="1"/>
  <c r="F90" i="1"/>
  <c r="E90" i="1"/>
  <c r="G89" i="1"/>
  <c r="F89" i="1"/>
  <c r="E89" i="1"/>
  <c r="G88" i="1"/>
  <c r="F88" i="1"/>
  <c r="E88" i="1"/>
  <c r="G87" i="1"/>
  <c r="F87" i="1"/>
  <c r="E87" i="1"/>
  <c r="G86" i="1"/>
  <c r="F86" i="1"/>
  <c r="E86" i="1"/>
  <c r="G85" i="1"/>
  <c r="F85" i="1"/>
  <c r="E85" i="1"/>
  <c r="G84" i="1"/>
  <c r="F84" i="1"/>
  <c r="E84" i="1"/>
  <c r="G83" i="1"/>
  <c r="F83" i="1"/>
  <c r="E83" i="1"/>
  <c r="G82" i="1"/>
  <c r="F82" i="1"/>
  <c r="E82" i="1"/>
  <c r="G81" i="1"/>
  <c r="F81" i="1"/>
  <c r="E81" i="1"/>
  <c r="B115" i="1"/>
  <c r="D115" i="1"/>
  <c r="C115" i="1"/>
  <c r="D113" i="1"/>
  <c r="C113" i="1"/>
  <c r="B113" i="1"/>
  <c r="D112" i="1"/>
  <c r="C112" i="1"/>
  <c r="B112" i="1"/>
  <c r="D111" i="1"/>
  <c r="C111" i="1"/>
  <c r="B111" i="1"/>
  <c r="D109" i="1"/>
  <c r="C109" i="1"/>
  <c r="B109" i="1"/>
  <c r="D108" i="1"/>
  <c r="C108" i="1"/>
  <c r="B108" i="1"/>
  <c r="D107" i="1"/>
  <c r="C107" i="1"/>
  <c r="B107" i="1"/>
  <c r="D106" i="1"/>
  <c r="C106" i="1"/>
  <c r="B106" i="1"/>
  <c r="D105" i="1"/>
  <c r="C105" i="1"/>
  <c r="B105" i="1"/>
  <c r="D104" i="1"/>
  <c r="C104" i="1"/>
  <c r="B104" i="1"/>
  <c r="D103" i="1"/>
  <c r="C103" i="1"/>
  <c r="B103" i="1"/>
  <c r="D102" i="1"/>
  <c r="C102" i="1"/>
  <c r="B102" i="1"/>
  <c r="D101" i="1"/>
  <c r="C101" i="1"/>
  <c r="B101" i="1"/>
  <c r="D99" i="1"/>
  <c r="C99" i="1"/>
  <c r="B99" i="1"/>
  <c r="D98" i="1"/>
  <c r="C98" i="1"/>
  <c r="B98" i="1"/>
  <c r="D97" i="1"/>
  <c r="C97" i="1"/>
  <c r="B97" i="1"/>
  <c r="D96" i="1"/>
  <c r="C96" i="1"/>
  <c r="B96" i="1"/>
  <c r="D95" i="1"/>
  <c r="C95" i="1"/>
  <c r="B95" i="1"/>
  <c r="D94" i="1"/>
  <c r="C94" i="1"/>
  <c r="B94" i="1"/>
  <c r="D93" i="1"/>
  <c r="C93" i="1"/>
  <c r="B93" i="1"/>
  <c r="D92" i="1"/>
  <c r="C92" i="1"/>
  <c r="B92" i="1"/>
  <c r="D91" i="1"/>
  <c r="C91" i="1"/>
  <c r="B91" i="1"/>
  <c r="D90" i="1"/>
  <c r="C90" i="1"/>
  <c r="B90" i="1"/>
  <c r="D89" i="1"/>
  <c r="C89" i="1"/>
  <c r="B89" i="1"/>
  <c r="D88" i="1"/>
  <c r="C88" i="1"/>
  <c r="B88" i="1"/>
  <c r="D87" i="1"/>
  <c r="C87" i="1"/>
  <c r="B87" i="1"/>
  <c r="D86" i="1"/>
  <c r="C86" i="1"/>
  <c r="B86" i="1"/>
  <c r="D85" i="1"/>
  <c r="C85" i="1"/>
  <c r="B85" i="1"/>
  <c r="D84" i="1"/>
  <c r="C84" i="1"/>
  <c r="B84" i="1"/>
  <c r="D83" i="1"/>
  <c r="C83" i="1"/>
  <c r="B83" i="1"/>
  <c r="D82" i="1"/>
  <c r="C82" i="1"/>
  <c r="B82" i="1"/>
  <c r="D81" i="1"/>
  <c r="C81" i="1"/>
  <c r="B81" i="1"/>
  <c r="J115" i="1"/>
  <c r="I115" i="1"/>
  <c r="H115" i="1"/>
  <c r="J113" i="1"/>
  <c r="M113" i="1" s="1"/>
  <c r="I113" i="1"/>
  <c r="L113" i="1" s="1"/>
  <c r="H113" i="1"/>
  <c r="J112" i="1"/>
  <c r="I112" i="1"/>
  <c r="H112" i="1"/>
  <c r="J111" i="1"/>
  <c r="I111" i="1"/>
  <c r="L111" i="1" s="1"/>
  <c r="H111" i="1"/>
  <c r="K111" i="1" s="1"/>
  <c r="J109" i="1"/>
  <c r="I109" i="1"/>
  <c r="H109" i="1"/>
  <c r="J108" i="1"/>
  <c r="M108" i="1" s="1"/>
  <c r="I108" i="1"/>
  <c r="L108" i="1" s="1"/>
  <c r="H108" i="1"/>
  <c r="K108" i="1" s="1"/>
  <c r="J107" i="1"/>
  <c r="I107" i="1"/>
  <c r="H107" i="1"/>
  <c r="J106" i="1"/>
  <c r="I106" i="1"/>
  <c r="H106" i="1"/>
  <c r="K106" i="1" s="1"/>
  <c r="J105" i="1"/>
  <c r="I105" i="1"/>
  <c r="L105" i="1" s="1"/>
  <c r="H105" i="1"/>
  <c r="J104" i="1"/>
  <c r="I104" i="1"/>
  <c r="H104" i="1"/>
  <c r="J103" i="1"/>
  <c r="I103" i="1"/>
  <c r="H103" i="1"/>
  <c r="K103" i="1" s="1"/>
  <c r="J102" i="1"/>
  <c r="M102" i="1" s="1"/>
  <c r="I102" i="1"/>
  <c r="H102" i="1"/>
  <c r="J101" i="1"/>
  <c r="I101" i="1"/>
  <c r="H101" i="1"/>
  <c r="J99" i="1"/>
  <c r="I99" i="1"/>
  <c r="H99" i="1"/>
  <c r="J98" i="1"/>
  <c r="I98" i="1"/>
  <c r="H98" i="1"/>
  <c r="J97" i="1"/>
  <c r="M97" i="1" s="1"/>
  <c r="I97" i="1"/>
  <c r="L97" i="1" s="1"/>
  <c r="H97" i="1"/>
  <c r="J96" i="1"/>
  <c r="I96" i="1"/>
  <c r="H96" i="1"/>
  <c r="J95" i="1"/>
  <c r="I95" i="1"/>
  <c r="L95" i="1" s="1"/>
  <c r="H95" i="1"/>
  <c r="K95" i="1" s="1"/>
  <c r="J94" i="1"/>
  <c r="M94" i="1" s="1"/>
  <c r="I94" i="1"/>
  <c r="H94" i="1"/>
  <c r="J93" i="1"/>
  <c r="I93" i="1"/>
  <c r="H93" i="1"/>
  <c r="J92" i="1"/>
  <c r="I92" i="1"/>
  <c r="L92" i="1" s="1"/>
  <c r="H92" i="1"/>
  <c r="K92" i="1" s="1"/>
  <c r="J91" i="1"/>
  <c r="I91" i="1"/>
  <c r="H91" i="1"/>
  <c r="J90" i="1"/>
  <c r="I90" i="1"/>
  <c r="H90" i="1"/>
  <c r="K90" i="1" s="1"/>
  <c r="J89" i="1"/>
  <c r="M89" i="1" s="1"/>
  <c r="I89" i="1"/>
  <c r="L89" i="1" s="1"/>
  <c r="H89" i="1"/>
  <c r="J88" i="1"/>
  <c r="I88" i="1"/>
  <c r="H88" i="1"/>
  <c r="J87" i="1"/>
  <c r="I87" i="1"/>
  <c r="H87" i="1"/>
  <c r="J86" i="1"/>
  <c r="M86" i="1" s="1"/>
  <c r="I86" i="1"/>
  <c r="H86" i="1"/>
  <c r="J85" i="1"/>
  <c r="I85" i="1"/>
  <c r="H85" i="1"/>
  <c r="J84" i="1"/>
  <c r="M84" i="1" s="1"/>
  <c r="I84" i="1"/>
  <c r="L84" i="1" s="1"/>
  <c r="H84" i="1"/>
  <c r="K84" i="1" s="1"/>
  <c r="J83" i="1"/>
  <c r="I83" i="1"/>
  <c r="H83" i="1"/>
  <c r="J82" i="1"/>
  <c r="I82" i="1"/>
  <c r="H82" i="1"/>
  <c r="J81" i="1"/>
  <c r="M81" i="1" s="1"/>
  <c r="I81" i="1"/>
  <c r="L81" i="1" s="1"/>
  <c r="H81" i="1"/>
  <c r="K81" i="1" s="1"/>
  <c r="M115" i="1"/>
  <c r="L115" i="1"/>
  <c r="K115" i="1"/>
  <c r="K113" i="1"/>
  <c r="K112" i="1"/>
  <c r="M112" i="1"/>
  <c r="L112" i="1"/>
  <c r="M111" i="1"/>
  <c r="L109" i="1"/>
  <c r="K109" i="1"/>
  <c r="M109" i="1"/>
  <c r="M107" i="1"/>
  <c r="L107" i="1"/>
  <c r="K107" i="1"/>
  <c r="M106" i="1"/>
  <c r="L106" i="1"/>
  <c r="M105" i="1"/>
  <c r="K105" i="1"/>
  <c r="M104" i="1"/>
  <c r="L104" i="1"/>
  <c r="K104" i="1"/>
  <c r="M103" i="1"/>
  <c r="L103" i="1"/>
  <c r="L102" i="1"/>
  <c r="K102" i="1"/>
  <c r="L101" i="1"/>
  <c r="M101" i="1"/>
  <c r="K101" i="1"/>
  <c r="M99" i="1"/>
  <c r="L99" i="1"/>
  <c r="K99" i="1"/>
  <c r="M98" i="1"/>
  <c r="L98" i="1"/>
  <c r="K98" i="1"/>
  <c r="K97" i="1"/>
  <c r="M96" i="1"/>
  <c r="L96" i="1"/>
  <c r="K96" i="1"/>
  <c r="M95" i="1"/>
  <c r="K94" i="1"/>
  <c r="L94" i="1"/>
  <c r="M93" i="1"/>
  <c r="L93" i="1"/>
  <c r="K93" i="1"/>
  <c r="M92" i="1"/>
  <c r="M91" i="1"/>
  <c r="L91" i="1"/>
  <c r="K91" i="1"/>
  <c r="M90" i="1"/>
  <c r="L90" i="1"/>
  <c r="K89" i="1"/>
  <c r="M88" i="1"/>
  <c r="L88" i="1"/>
  <c r="K88" i="1"/>
  <c r="M87" i="1"/>
  <c r="L87" i="1"/>
  <c r="K87" i="1"/>
  <c r="K86" i="1"/>
  <c r="L86" i="1"/>
  <c r="M85" i="1"/>
  <c r="L85" i="1"/>
  <c r="K85" i="1"/>
  <c r="M83" i="1"/>
  <c r="L83" i="1"/>
  <c r="K83" i="1"/>
  <c r="M82" i="1"/>
  <c r="L82" i="1"/>
  <c r="K82" i="1"/>
  <c r="P76" i="1"/>
  <c r="O76" i="1"/>
  <c r="N76" i="1"/>
  <c r="M76" i="1"/>
  <c r="L76" i="1"/>
  <c r="K76" i="1"/>
  <c r="J76" i="1"/>
  <c r="I76" i="1"/>
  <c r="H76" i="1"/>
  <c r="G76" i="1"/>
  <c r="F76" i="1"/>
  <c r="E76" i="1"/>
  <c r="D76" i="1"/>
  <c r="C76" i="1"/>
  <c r="B76" i="1"/>
  <c r="P75" i="1"/>
  <c r="O75" i="1"/>
  <c r="N75" i="1"/>
  <c r="M75" i="1"/>
  <c r="L75" i="1"/>
  <c r="K75" i="1"/>
  <c r="J75" i="1"/>
  <c r="I75" i="1"/>
  <c r="H75" i="1"/>
  <c r="G75" i="1"/>
  <c r="F75" i="1"/>
  <c r="E75" i="1"/>
  <c r="D75" i="1"/>
  <c r="C75" i="1"/>
  <c r="B75" i="1"/>
  <c r="P74" i="1"/>
  <c r="O74" i="1"/>
  <c r="N74" i="1"/>
  <c r="M74" i="1"/>
  <c r="L74" i="1"/>
  <c r="K74" i="1"/>
  <c r="J74" i="1"/>
  <c r="I74" i="1"/>
  <c r="H74" i="1"/>
  <c r="G74" i="1"/>
  <c r="F74" i="1"/>
  <c r="E74" i="1"/>
  <c r="D74" i="1"/>
  <c r="C74" i="1"/>
  <c r="B74" i="1"/>
  <c r="P72" i="1"/>
  <c r="O72" i="1"/>
  <c r="N72" i="1"/>
  <c r="M72" i="1"/>
  <c r="L72" i="1"/>
  <c r="K72" i="1"/>
  <c r="J72" i="1"/>
  <c r="I72" i="1"/>
  <c r="H72" i="1"/>
  <c r="G72" i="1"/>
  <c r="F72" i="1"/>
  <c r="E72" i="1"/>
  <c r="D72" i="1"/>
  <c r="C72" i="1"/>
  <c r="B72" i="1"/>
  <c r="P71" i="1"/>
  <c r="O71" i="1"/>
  <c r="N71" i="1"/>
  <c r="M71" i="1"/>
  <c r="L71" i="1"/>
  <c r="K71" i="1"/>
  <c r="J71" i="1"/>
  <c r="I71" i="1"/>
  <c r="H71" i="1"/>
  <c r="G71" i="1"/>
  <c r="F71" i="1"/>
  <c r="E71" i="1"/>
  <c r="D71" i="1"/>
  <c r="C71" i="1"/>
  <c r="B71" i="1"/>
  <c r="P70" i="1"/>
  <c r="O70" i="1"/>
  <c r="N70" i="1"/>
  <c r="M70" i="1"/>
  <c r="L70" i="1"/>
  <c r="K70" i="1"/>
  <c r="J70" i="1"/>
  <c r="I70" i="1"/>
  <c r="H70" i="1"/>
  <c r="G70" i="1"/>
  <c r="F70" i="1"/>
  <c r="E70" i="1"/>
  <c r="D70" i="1"/>
  <c r="C70" i="1"/>
  <c r="B70" i="1"/>
  <c r="P69" i="1"/>
  <c r="O69" i="1"/>
  <c r="N69" i="1"/>
  <c r="M69" i="1"/>
  <c r="L69" i="1"/>
  <c r="K69" i="1"/>
  <c r="J69" i="1"/>
  <c r="I69" i="1"/>
  <c r="H69" i="1"/>
  <c r="G69" i="1"/>
  <c r="F69" i="1"/>
  <c r="E69" i="1"/>
  <c r="D69" i="1"/>
  <c r="C69" i="1"/>
  <c r="B69" i="1"/>
  <c r="P68" i="1"/>
  <c r="O68" i="1"/>
  <c r="N68" i="1"/>
  <c r="M68" i="1"/>
  <c r="L68" i="1"/>
  <c r="K68" i="1"/>
  <c r="J68" i="1"/>
  <c r="I68" i="1"/>
  <c r="H68" i="1"/>
  <c r="G68" i="1"/>
  <c r="F68" i="1"/>
  <c r="E68" i="1"/>
  <c r="D68" i="1"/>
  <c r="C68" i="1"/>
  <c r="B68" i="1"/>
  <c r="P67" i="1"/>
  <c r="O67" i="1"/>
  <c r="N67" i="1"/>
  <c r="M67" i="1"/>
  <c r="L67" i="1"/>
  <c r="K67" i="1"/>
  <c r="J67" i="1"/>
  <c r="I67" i="1"/>
  <c r="H67" i="1"/>
  <c r="G67" i="1"/>
  <c r="F67" i="1"/>
  <c r="E67" i="1"/>
  <c r="D67" i="1"/>
  <c r="C67" i="1"/>
  <c r="B67" i="1"/>
  <c r="P66" i="1"/>
  <c r="O66" i="1"/>
  <c r="N66" i="1"/>
  <c r="M66" i="1"/>
  <c r="L66" i="1"/>
  <c r="K66" i="1"/>
  <c r="J66" i="1"/>
  <c r="I66" i="1"/>
  <c r="H66" i="1"/>
  <c r="G66" i="1"/>
  <c r="F66" i="1"/>
  <c r="E66" i="1"/>
  <c r="D66" i="1"/>
  <c r="C66" i="1"/>
  <c r="B66" i="1"/>
  <c r="P65" i="1"/>
  <c r="O65" i="1"/>
  <c r="N65" i="1"/>
  <c r="M65" i="1"/>
  <c r="L65" i="1"/>
  <c r="K65" i="1"/>
  <c r="J65" i="1"/>
  <c r="I65" i="1"/>
  <c r="H65" i="1"/>
  <c r="G65" i="1"/>
  <c r="F65" i="1"/>
  <c r="E65" i="1"/>
  <c r="D65" i="1"/>
  <c r="C65" i="1"/>
  <c r="B65" i="1"/>
  <c r="P64" i="1"/>
  <c r="O64" i="1"/>
  <c r="N64" i="1"/>
  <c r="M64" i="1"/>
  <c r="L64" i="1"/>
  <c r="K64" i="1"/>
  <c r="J64" i="1"/>
  <c r="I64" i="1"/>
  <c r="H64" i="1"/>
  <c r="G64" i="1"/>
  <c r="F64" i="1"/>
  <c r="E64" i="1"/>
  <c r="D64" i="1"/>
  <c r="C64" i="1"/>
  <c r="B64" i="1"/>
  <c r="P62" i="1"/>
  <c r="O62" i="1"/>
  <c r="N62" i="1"/>
  <c r="M62" i="1"/>
  <c r="L62" i="1"/>
  <c r="K62" i="1"/>
  <c r="J62" i="1"/>
  <c r="I62" i="1"/>
  <c r="H62" i="1"/>
  <c r="G62" i="1"/>
  <c r="F62" i="1"/>
  <c r="E62" i="1"/>
  <c r="D62" i="1"/>
  <c r="C62" i="1"/>
  <c r="B62" i="1"/>
  <c r="P61" i="1"/>
  <c r="O61" i="1"/>
  <c r="N61" i="1"/>
  <c r="M61" i="1"/>
  <c r="L61" i="1"/>
  <c r="K61" i="1"/>
  <c r="J61" i="1"/>
  <c r="I61" i="1"/>
  <c r="H61" i="1"/>
  <c r="G61" i="1"/>
  <c r="F61" i="1"/>
  <c r="E61" i="1"/>
  <c r="D61" i="1"/>
  <c r="C61" i="1"/>
  <c r="B61" i="1"/>
  <c r="P60" i="1"/>
  <c r="O60" i="1"/>
  <c r="N60" i="1"/>
  <c r="M60" i="1"/>
  <c r="L60" i="1"/>
  <c r="K60" i="1"/>
  <c r="J60" i="1"/>
  <c r="I60" i="1"/>
  <c r="H60" i="1"/>
  <c r="G60" i="1"/>
  <c r="F60" i="1"/>
  <c r="E60" i="1"/>
  <c r="D60" i="1"/>
  <c r="C60" i="1"/>
  <c r="B60" i="1"/>
  <c r="P59" i="1"/>
  <c r="O59" i="1"/>
  <c r="N59" i="1"/>
  <c r="M59" i="1"/>
  <c r="L59" i="1"/>
  <c r="K59" i="1"/>
  <c r="J59" i="1"/>
  <c r="I59" i="1"/>
  <c r="H59" i="1"/>
  <c r="G59" i="1"/>
  <c r="F59" i="1"/>
  <c r="E59" i="1"/>
  <c r="D59" i="1"/>
  <c r="C59" i="1"/>
  <c r="B59" i="1"/>
  <c r="P58" i="1"/>
  <c r="O58" i="1"/>
  <c r="N58" i="1"/>
  <c r="M58" i="1"/>
  <c r="L58" i="1"/>
  <c r="K58" i="1"/>
  <c r="J58" i="1"/>
  <c r="I58" i="1"/>
  <c r="H58" i="1"/>
  <c r="G58" i="1"/>
  <c r="F58" i="1"/>
  <c r="E58" i="1"/>
  <c r="D58" i="1"/>
  <c r="C58" i="1"/>
  <c r="B58" i="1"/>
  <c r="P57" i="1"/>
  <c r="O57" i="1"/>
  <c r="N57" i="1"/>
  <c r="M57" i="1"/>
  <c r="L57" i="1"/>
  <c r="K57" i="1"/>
  <c r="J57" i="1"/>
  <c r="I57" i="1"/>
  <c r="H57" i="1"/>
  <c r="G57" i="1"/>
  <c r="F57" i="1"/>
  <c r="E57" i="1"/>
  <c r="D57" i="1"/>
  <c r="C57" i="1"/>
  <c r="B57" i="1"/>
  <c r="P56" i="1"/>
  <c r="O56" i="1"/>
  <c r="N56" i="1"/>
  <c r="M56" i="1"/>
  <c r="L56" i="1"/>
  <c r="K56" i="1"/>
  <c r="J56" i="1"/>
  <c r="I56" i="1"/>
  <c r="H56" i="1"/>
  <c r="G56" i="1"/>
  <c r="F56" i="1"/>
  <c r="E56" i="1"/>
  <c r="D56" i="1"/>
  <c r="C56" i="1"/>
  <c r="B56" i="1"/>
  <c r="P55" i="1"/>
  <c r="O55" i="1"/>
  <c r="N55" i="1"/>
  <c r="M55" i="1"/>
  <c r="L55" i="1"/>
  <c r="K55" i="1"/>
  <c r="J55" i="1"/>
  <c r="I55" i="1"/>
  <c r="H55" i="1"/>
  <c r="G55" i="1"/>
  <c r="F55" i="1"/>
  <c r="E55" i="1"/>
  <c r="D55" i="1"/>
  <c r="C55" i="1"/>
  <c r="B55" i="1"/>
  <c r="P54" i="1"/>
  <c r="O54" i="1"/>
  <c r="N54" i="1"/>
  <c r="M54" i="1"/>
  <c r="L54" i="1"/>
  <c r="K54" i="1"/>
  <c r="J54" i="1"/>
  <c r="I54" i="1"/>
  <c r="H54" i="1"/>
  <c r="G54" i="1"/>
  <c r="F54" i="1"/>
  <c r="E54" i="1"/>
  <c r="D54" i="1"/>
  <c r="C54" i="1"/>
  <c r="B54" i="1"/>
  <c r="P53" i="1"/>
  <c r="O53" i="1"/>
  <c r="N53" i="1"/>
  <c r="M53" i="1"/>
  <c r="L53" i="1"/>
  <c r="K53" i="1"/>
  <c r="J53" i="1"/>
  <c r="I53" i="1"/>
  <c r="H53" i="1"/>
  <c r="G53" i="1"/>
  <c r="F53" i="1"/>
  <c r="E53" i="1"/>
  <c r="D53" i="1"/>
  <c r="C53" i="1"/>
  <c r="B53" i="1"/>
  <c r="P52" i="1"/>
  <c r="O52" i="1"/>
  <c r="N52" i="1"/>
  <c r="M52" i="1"/>
  <c r="L52" i="1"/>
  <c r="K52" i="1"/>
  <c r="J52" i="1"/>
  <c r="I52" i="1"/>
  <c r="H52" i="1"/>
  <c r="G52" i="1"/>
  <c r="F52" i="1"/>
  <c r="E52" i="1"/>
  <c r="D52" i="1"/>
  <c r="C52" i="1"/>
  <c r="B52" i="1"/>
  <c r="P51" i="1"/>
  <c r="O51" i="1"/>
  <c r="N51" i="1"/>
  <c r="M51" i="1"/>
  <c r="L51" i="1"/>
  <c r="K51" i="1"/>
  <c r="J51" i="1"/>
  <c r="I51" i="1"/>
  <c r="H51" i="1"/>
  <c r="G51" i="1"/>
  <c r="F51" i="1"/>
  <c r="E51" i="1"/>
  <c r="D51" i="1"/>
  <c r="C51" i="1"/>
  <c r="B51" i="1"/>
  <c r="P50" i="1"/>
  <c r="O50" i="1"/>
  <c r="N50" i="1"/>
  <c r="M50" i="1"/>
  <c r="L50" i="1"/>
  <c r="K50" i="1"/>
  <c r="J50" i="1"/>
  <c r="I50" i="1"/>
  <c r="H50" i="1"/>
  <c r="G50" i="1"/>
  <c r="F50" i="1"/>
  <c r="E50" i="1"/>
  <c r="D50" i="1"/>
  <c r="C50" i="1"/>
  <c r="B50" i="1"/>
  <c r="P49" i="1"/>
  <c r="O49" i="1"/>
  <c r="N49" i="1"/>
  <c r="M49" i="1"/>
  <c r="L49" i="1"/>
  <c r="K49" i="1"/>
  <c r="J49" i="1"/>
  <c r="I49" i="1"/>
  <c r="H49" i="1"/>
  <c r="G49" i="1"/>
  <c r="F49" i="1"/>
  <c r="E49" i="1"/>
  <c r="D49" i="1"/>
  <c r="C49" i="1"/>
  <c r="B49" i="1"/>
  <c r="P48" i="1"/>
  <c r="O48" i="1"/>
  <c r="N48" i="1"/>
  <c r="M48" i="1"/>
  <c r="L48" i="1"/>
  <c r="K48" i="1"/>
  <c r="J48" i="1"/>
  <c r="I48" i="1"/>
  <c r="H48" i="1"/>
  <c r="G48" i="1"/>
  <c r="F48" i="1"/>
  <c r="E48" i="1"/>
  <c r="D48" i="1"/>
  <c r="C48" i="1"/>
  <c r="B48" i="1"/>
  <c r="P47" i="1"/>
  <c r="O47" i="1"/>
  <c r="N47" i="1"/>
  <c r="M47" i="1"/>
  <c r="L47" i="1"/>
  <c r="K47" i="1"/>
  <c r="J47" i="1"/>
  <c r="I47" i="1"/>
  <c r="H47" i="1"/>
  <c r="G47" i="1"/>
  <c r="F47" i="1"/>
  <c r="E47" i="1"/>
  <c r="D47" i="1"/>
  <c r="C47" i="1"/>
  <c r="B47" i="1"/>
  <c r="P46" i="1"/>
  <c r="O46" i="1"/>
  <c r="N46" i="1"/>
  <c r="M46" i="1"/>
  <c r="L46" i="1"/>
  <c r="K46" i="1"/>
  <c r="J46" i="1"/>
  <c r="I46" i="1"/>
  <c r="H46" i="1"/>
  <c r="G46" i="1"/>
  <c r="F46" i="1"/>
  <c r="E46" i="1"/>
  <c r="D46" i="1"/>
  <c r="C46" i="1"/>
  <c r="B46" i="1"/>
  <c r="P45" i="1"/>
  <c r="O45" i="1"/>
  <c r="N45" i="1"/>
  <c r="M45" i="1"/>
  <c r="L45" i="1"/>
  <c r="K45" i="1"/>
  <c r="J45" i="1"/>
  <c r="I45" i="1"/>
  <c r="H45" i="1"/>
  <c r="G45" i="1"/>
  <c r="F45" i="1"/>
  <c r="E45" i="1"/>
  <c r="D45" i="1"/>
  <c r="C45" i="1"/>
  <c r="B45" i="1"/>
  <c r="P44" i="1"/>
  <c r="O44" i="1"/>
  <c r="N44" i="1"/>
  <c r="G44" i="1"/>
  <c r="F44" i="1"/>
  <c r="E44" i="1"/>
  <c r="B44" i="1"/>
  <c r="M44" i="1"/>
  <c r="L44" i="1"/>
  <c r="K44" i="1"/>
  <c r="J44" i="1"/>
  <c r="I44" i="1"/>
  <c r="H44" i="1"/>
  <c r="D44" i="1"/>
  <c r="C44" i="1"/>
</calcChain>
</file>

<file path=xl/sharedStrings.xml><?xml version="1.0" encoding="utf-8"?>
<sst xmlns="http://schemas.openxmlformats.org/spreadsheetml/2006/main" count="159" uniqueCount="81">
  <si>
    <t>Total</t>
  </si>
  <si>
    <t>Median age (years)</t>
  </si>
  <si>
    <t>Annual Estimates of the Resident Population for Selected Age Groups by Sex for Wyoming: April 1, 2020 to July 1, 2023</t>
  </si>
  <si>
    <t>Age</t>
  </si>
  <si>
    <t>April 1, 2020 Estimates Base</t>
  </si>
  <si>
    <t>Both Sexes</t>
  </si>
  <si>
    <t>Male</t>
  </si>
  <si>
    <t>Female</t>
  </si>
  <si>
    <t>Population Estimate (as of July 1)</t>
  </si>
  <si>
    <t xml:space="preserve">Vintage 2023 data products are associated with Data Management System projects P-6000042, P-7501659, and P-7527355. The U.S. Census Bureau reviewed these data products for unauthorized disclosure of confidential information and approved the disclosure avoidance practices applied to this release (CBDRB-FY24-0085). </t>
  </si>
  <si>
    <t>Notes: The estimates are developed from a base that integrates the 2020 Census, Vintage 2020 estimates, and 2020 Demographic Analysis estimates. The estimates add births to, subtract deaths from, and add net migration to the April 1, 2020 estimates base. For population estimates methodology statements, see https://www.census.gov/programs-surveys/popest/technical-documentation/methodology.html. Median age is calculated based on single year of age. All geographic boundaries for the 2023 population estimates series are as of January 1, 2023.</t>
  </si>
  <si>
    <t>Source: U.S. Census Bureau, Population Division</t>
  </si>
  <si>
    <t>Release Date: June 2024</t>
  </si>
  <si>
    <r>
      <t>.</t>
    </r>
    <r>
      <rPr>
        <sz val="9"/>
        <color theme="1"/>
        <rFont val="arial"/>
        <family val="2"/>
      </rPr>
      <t>Under 5 years</t>
    </r>
  </si>
  <si>
    <r>
      <t>.</t>
    </r>
    <r>
      <rPr>
        <sz val="9"/>
        <color theme="1"/>
        <rFont val="arial"/>
        <family val="2"/>
      </rPr>
      <t>5 to 9 years</t>
    </r>
  </si>
  <si>
    <r>
      <t>.</t>
    </r>
    <r>
      <rPr>
        <sz val="9"/>
        <color theme="1"/>
        <rFont val="arial"/>
        <family val="2"/>
      </rPr>
      <t>10 to 14 years</t>
    </r>
  </si>
  <si>
    <r>
      <t>.</t>
    </r>
    <r>
      <rPr>
        <sz val="9"/>
        <color theme="1"/>
        <rFont val="arial"/>
        <family val="2"/>
      </rPr>
      <t>15 to 19 years</t>
    </r>
  </si>
  <si>
    <r>
      <t>.</t>
    </r>
    <r>
      <rPr>
        <sz val="9"/>
        <color theme="1"/>
        <rFont val="arial"/>
        <family val="2"/>
      </rPr>
      <t>20 to 24 years</t>
    </r>
  </si>
  <si>
    <r>
      <t>.</t>
    </r>
    <r>
      <rPr>
        <sz val="9"/>
        <color theme="1"/>
        <rFont val="arial"/>
        <family val="2"/>
      </rPr>
      <t>25 to 29 years</t>
    </r>
  </si>
  <si>
    <r>
      <t>.</t>
    </r>
    <r>
      <rPr>
        <sz val="9"/>
        <color theme="1"/>
        <rFont val="arial"/>
        <family val="2"/>
      </rPr>
      <t>30 to 34 years</t>
    </r>
  </si>
  <si>
    <r>
      <t>.</t>
    </r>
    <r>
      <rPr>
        <sz val="9"/>
        <color theme="1"/>
        <rFont val="arial"/>
        <family val="2"/>
      </rPr>
      <t>35 to 39 years</t>
    </r>
  </si>
  <si>
    <r>
      <t>.</t>
    </r>
    <r>
      <rPr>
        <sz val="9"/>
        <color theme="1"/>
        <rFont val="arial"/>
        <family val="2"/>
      </rPr>
      <t>40 to 44 years</t>
    </r>
  </si>
  <si>
    <r>
      <t>.</t>
    </r>
    <r>
      <rPr>
        <sz val="9"/>
        <color theme="1"/>
        <rFont val="arial"/>
        <family val="2"/>
      </rPr>
      <t>45 to 49 years</t>
    </r>
  </si>
  <si>
    <r>
      <t>.</t>
    </r>
    <r>
      <rPr>
        <sz val="9"/>
        <color theme="1"/>
        <rFont val="arial"/>
        <family val="2"/>
      </rPr>
      <t>50 to 54 years</t>
    </r>
  </si>
  <si>
    <r>
      <t>.</t>
    </r>
    <r>
      <rPr>
        <sz val="9"/>
        <color theme="1"/>
        <rFont val="arial"/>
        <family val="2"/>
      </rPr>
      <t>55 to 59 years</t>
    </r>
  </si>
  <si>
    <r>
      <t>.</t>
    </r>
    <r>
      <rPr>
        <sz val="9"/>
        <color theme="1"/>
        <rFont val="arial"/>
        <family val="2"/>
      </rPr>
      <t>60 to 64 years</t>
    </r>
  </si>
  <si>
    <r>
      <t>.</t>
    </r>
    <r>
      <rPr>
        <sz val="9"/>
        <color theme="1"/>
        <rFont val="arial"/>
        <family val="2"/>
      </rPr>
      <t>65 to 69 years</t>
    </r>
  </si>
  <si>
    <r>
      <t>.</t>
    </r>
    <r>
      <rPr>
        <sz val="9"/>
        <color theme="1"/>
        <rFont val="arial"/>
        <family val="2"/>
      </rPr>
      <t>70 to 74 years</t>
    </r>
  </si>
  <si>
    <r>
      <t>.</t>
    </r>
    <r>
      <rPr>
        <sz val="9"/>
        <color theme="1"/>
        <rFont val="arial"/>
        <family val="2"/>
      </rPr>
      <t>75 to 79 years</t>
    </r>
  </si>
  <si>
    <r>
      <t>.</t>
    </r>
    <r>
      <rPr>
        <sz val="9"/>
        <color theme="1"/>
        <rFont val="arial"/>
        <family val="2"/>
      </rPr>
      <t>80 to 84 years</t>
    </r>
  </si>
  <si>
    <r>
      <t>.</t>
    </r>
    <r>
      <rPr>
        <sz val="9"/>
        <color theme="1"/>
        <rFont val="arial"/>
        <family val="2"/>
      </rPr>
      <t>85 years and over</t>
    </r>
  </si>
  <si>
    <r>
      <t>.</t>
    </r>
    <r>
      <rPr>
        <sz val="9"/>
        <color theme="1"/>
        <rFont val="arial"/>
        <family val="2"/>
      </rPr>
      <t>Under 18 years</t>
    </r>
  </si>
  <si>
    <r>
      <t>.</t>
    </r>
    <r>
      <rPr>
        <sz val="9"/>
        <color theme="1"/>
        <rFont val="arial"/>
        <family val="2"/>
      </rPr>
      <t>5 to 13 years</t>
    </r>
  </si>
  <si>
    <r>
      <t>.</t>
    </r>
    <r>
      <rPr>
        <sz val="9"/>
        <color theme="1"/>
        <rFont val="arial"/>
        <family val="2"/>
      </rPr>
      <t>14 to 17 years</t>
    </r>
  </si>
  <si>
    <r>
      <t>.</t>
    </r>
    <r>
      <rPr>
        <sz val="9"/>
        <color theme="1"/>
        <rFont val="arial"/>
        <family val="2"/>
      </rPr>
      <t>18 to 64 years</t>
    </r>
  </si>
  <si>
    <r>
      <t>.</t>
    </r>
    <r>
      <rPr>
        <sz val="9"/>
        <color theme="1"/>
        <rFont val="arial"/>
        <family val="2"/>
      </rPr>
      <t>18 to 24 years</t>
    </r>
  </si>
  <si>
    <r>
      <t>.</t>
    </r>
    <r>
      <rPr>
        <sz val="9"/>
        <color theme="1"/>
        <rFont val="arial"/>
        <family val="2"/>
      </rPr>
      <t>25 to 44 years</t>
    </r>
  </si>
  <si>
    <r>
      <t>.</t>
    </r>
    <r>
      <rPr>
        <sz val="9"/>
        <color theme="1"/>
        <rFont val="arial"/>
        <family val="2"/>
      </rPr>
      <t>45 to 64 years</t>
    </r>
  </si>
  <si>
    <r>
      <t>.</t>
    </r>
    <r>
      <rPr>
        <sz val="9"/>
        <color theme="1"/>
        <rFont val="arial"/>
        <family val="2"/>
      </rPr>
      <t>65 years and over</t>
    </r>
  </si>
  <si>
    <r>
      <t>.</t>
    </r>
    <r>
      <rPr>
        <sz val="9"/>
        <color theme="1"/>
        <rFont val="arial"/>
        <family val="2"/>
      </rPr>
      <t>16 years and over</t>
    </r>
  </si>
  <si>
    <r>
      <t>.</t>
    </r>
    <r>
      <rPr>
        <sz val="9"/>
        <color theme="1"/>
        <rFont val="arial"/>
        <family val="2"/>
      </rPr>
      <t>18 years and over</t>
    </r>
  </si>
  <si>
    <r>
      <t>.</t>
    </r>
    <r>
      <rPr>
        <sz val="9"/>
        <color theme="1"/>
        <rFont val="arial"/>
        <family val="2"/>
      </rPr>
      <t>15 to 44 years</t>
    </r>
  </si>
  <si>
    <t>Distribution (%)</t>
  </si>
  <si>
    <t>April, 2020</t>
  </si>
  <si>
    <t>July, 2021</t>
  </si>
  <si>
    <t>July, 2022</t>
  </si>
  <si>
    <t xml:space="preserve">  Under 5 years</t>
  </si>
  <si>
    <t xml:space="preserve">  5 to 9 years</t>
  </si>
  <si>
    <t xml:space="preserve">  10 to 14 years</t>
  </si>
  <si>
    <t xml:space="preserve">  15 to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</si>
  <si>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</si>
  <si>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</si>
  <si>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</si>
  <si>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</si>
  <si>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</si>
  <si>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</si>
  <si>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</si>
  <si>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</si>
  <si>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</si>
  <si>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</si>
  <si>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</si>
  <si>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</si>
  <si>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</si>
  <si>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</si>
  <si>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Under 18 years</t>
  </si>
  <si>
    <t xml:space="preserve">  5 to 13 years</t>
  </si>
  <si>
    <t xml:space="preserve">  14 to 17 years</t>
  </si>
  <si>
    <t>18 to 64 years</t>
  </si>
  <si>
    <t xml:space="preserve">  18 to 24 years</t>
  </si>
  <si>
    <t xml:space="preserve">  25 to 44 years</t>
  </si>
  <si>
    <t xml:space="preserve">  45 to 64 years</t>
  </si>
  <si>
    <t>65 years and over</t>
  </si>
  <si>
    <t>16 years and over</t>
  </si>
  <si>
    <t>18 years and over</t>
  </si>
  <si>
    <t>15 to 44 years</t>
  </si>
  <si>
    <t>July, 2020</t>
  </si>
  <si>
    <t>July, 2023</t>
  </si>
  <si>
    <t>Number</t>
  </si>
  <si>
    <t>Percent</t>
  </si>
  <si>
    <t>Change, April 2020 - July 2023</t>
  </si>
  <si>
    <t>Change, July 2022 -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</si>
</sst>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mm\ d\,\ yyyy"/>
    <numFmt numFmtId="165" formatCode="0.0"/>
    <numFmt numFmtId="166" formatCode="#,##0.0"/>
  </numFmts>
  <fonts count="14" x14ac:knownFonts="1">
    <font>
      <sz val="11"/>
      <color theme="1"/>
      <name val="Calibri"/>
      <family val="2"/>
      <scheme val="minor"/>
    </font>
    <font>
      <sz val="10"/>
      <color theme="1"/>
      <name val="arial"/>
      <family val="2"/>
    </font>
    <font>
      <b/>
      <sz val="10"/>
      <name val="arial"/>
      <family val="2"/>
    </font>
    <font>
      <b/>
      <sz val="10"/>
      <color theme="1"/>
      <name val="arial"/>
      <family val="2"/>
    </font>
    <font>
      <b/>
      <sz val="8"/>
      <color theme="1"/>
      <name val="arial"/>
      <family val="2"/>
    </font>
    <font>
      <b/>
      <sz val="11"/>
      <color theme="1"/>
      <name val="Calibri"/>
      <family val="2"/>
      <scheme val="minor"/>
    </font>
    <font>
      <sz val="9"/>
      <color theme="1"/>
      <name val="arial"/>
      <family val="2"/>
    </font>
    <font>
      <sz val="9"/>
      <color indexed="9"/>
      <name val="arial"/>
      <family val="2"/>
    </font>
    <font>
      <sz val="9"/>
      <name val="arial"/>
      <family val="2"/>
    </font>
    <font>
      <b/>
      <sz val="9"/>
      <name val="arial"/>
      <family val="2"/>
    </font>
    <font>
      <b/>
      <sz val="9"/>
      <color theme="1"/>
      <name val="arial"/>
      <family val="2"/>
    </font>
    <font>
      <b/>
      <sz val="9"/>
      <color rgb="FF000000"/>
      <name val="Arial"/>
      <family val="2"/>
    </font>
    <font>
      <sz val="9"/>
      <color rgb="FF000000"/>
      <name val="Arial"/>
      <family val="2"/>
    </font>
    <font>
      <sz val="8.5"/>
      <name val="arial"/>
      <family val="2"/>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FF"/>
        <bgColor rgb="FF000000"/>
      </patternFill>
    </fill>
  </fills>
  <borders count="2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auto="1"/>
      </right>
      <top style="thin">
        <color indexed="64"/>
      </top>
      <bottom style="thin">
        <color indexed="64"/>
      </bottom>
      <diagonal/>
    </border>
    <border>
      <left/>
      <right style="thin">
        <color auto="1"/>
      </right>
      <top/>
      <bottom style="thin">
        <color indexed="64"/>
      </bottom>
      <diagonal/>
    </border>
    <border>
      <left style="thin">
        <color auto="1"/>
      </left>
      <right style="thin">
        <color auto="1"/>
      </right>
      <top style="thin">
        <color indexed="64"/>
      </top>
      <bottom/>
      <diagonal/>
    </border>
    <border>
      <left style="thin">
        <color auto="1"/>
      </left>
      <right style="thin">
        <color auto="1"/>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bottom/>
      <diagonal/>
    </border>
    <border>
      <left style="thin">
        <color auto="1"/>
      </left>
      <right/>
      <top/>
      <bottom/>
      <diagonal/>
    </border>
    <border>
      <left style="thin">
        <color auto="1"/>
      </left>
      <right/>
      <top style="thin">
        <color indexed="64"/>
      </top>
      <bottom style="thin">
        <color indexed="64"/>
      </bottom>
      <diagonal/>
    </border>
    <border>
      <left style="thin">
        <color auto="1"/>
      </left>
      <right/>
      <top/>
      <bottom style="thin">
        <color indexed="64"/>
      </bottom>
      <diagonal/>
    </border>
    <border>
      <left/>
      <right style="thin">
        <color auto="1"/>
      </right>
      <top/>
      <bottom/>
      <diagonal/>
    </border>
    <border>
      <left style="thin">
        <color rgb="FF000000"/>
      </left>
      <right/>
      <top style="thin">
        <color indexed="64"/>
      </top>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style="thin">
        <color indexed="64"/>
      </top>
      <bottom style="thin">
        <color indexed="64"/>
      </bottom>
      <diagonal/>
    </border>
    <border>
      <left style="thin">
        <color rgb="FF000000"/>
      </left>
      <right/>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bottom style="thin">
        <color indexed="64"/>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right style="thin">
        <color rgb="FF000000"/>
      </right>
      <top/>
      <bottom/>
      <diagonal/>
    </border>
  </borders>
  <cellStyleXfs count="1">
    <xf numFmtId="0" fontId="0" fillId="0" borderId="0"/>
  </cellStyleXfs>
  <cellXfs count="79">
    <xf numFmtId="0" fontId="0" fillId="0" borderId="0" xfId="0"/>
    <xf numFmtId="0" fontId="1" fillId="0" borderId="0" xfId="0" applyFont="1"/>
    <xf numFmtId="0" fontId="1" fillId="2" borderId="0" xfId="0" applyFont="1" applyFill="1"/>
    <xf numFmtId="0" fontId="3" fillId="0" borderId="0" xfId="0" applyFont="1" applyAlignment="1">
      <alignment horizontal="center" vertical="center"/>
    </xf>
    <xf numFmtId="0" fontId="6" fillId="0" borderId="9" xfId="0" applyFont="1" applyBorder="1" applyProtection="1">
      <protection locked="0"/>
    </xf>
    <xf numFmtId="3" fontId="6" fillId="0" borderId="9" xfId="0" applyNumberFormat="1" applyFont="1" applyBorder="1" applyAlignment="1" applyProtection="1">
      <alignment horizontal="right"/>
      <protection locked="0"/>
    </xf>
    <xf numFmtId="0" fontId="7" fillId="0" borderId="9" xfId="0" applyFont="1" applyBorder="1" applyAlignment="1" applyProtection="1">
      <alignment horizontal="left" indent="1"/>
      <protection locked="0"/>
    </xf>
    <xf numFmtId="0" fontId="7" fillId="0" borderId="9" xfId="0" applyFont="1" applyBorder="1" applyAlignment="1" applyProtection="1">
      <alignment horizontal="left" indent="2"/>
      <protection locked="0"/>
    </xf>
    <xf numFmtId="0" fontId="6" fillId="0" borderId="8" xfId="0" applyFont="1" applyBorder="1" applyProtection="1">
      <protection locked="0"/>
    </xf>
    <xf numFmtId="165" fontId="6" fillId="0" borderId="8" xfId="0" applyNumberFormat="1" applyFont="1" applyBorder="1" applyAlignment="1" applyProtection="1">
      <alignment horizontal="right"/>
      <protection locked="0"/>
    </xf>
    <xf numFmtId="0" fontId="10" fillId="0" borderId="8" xfId="0" applyFont="1" applyBorder="1" applyAlignment="1" applyProtection="1">
      <alignment horizontal="center" vertical="center"/>
      <protection locked="0"/>
    </xf>
    <xf numFmtId="0" fontId="6" fillId="0" borderId="3" xfId="0" applyFont="1" applyBorder="1" applyProtection="1">
      <protection locked="0"/>
    </xf>
    <xf numFmtId="165" fontId="6" fillId="0" borderId="3" xfId="0" applyNumberFormat="1" applyFont="1" applyBorder="1" applyAlignment="1" applyProtection="1">
      <alignment horizontal="right"/>
      <protection locked="0"/>
    </xf>
    <xf numFmtId="0" fontId="6" fillId="0" borderId="0" xfId="0" applyFont="1" applyBorder="1" applyProtection="1">
      <protection locked="0"/>
    </xf>
    <xf numFmtId="165" fontId="6" fillId="0" borderId="0" xfId="0" applyNumberFormat="1" applyFont="1" applyBorder="1" applyAlignment="1" applyProtection="1">
      <alignment horizontal="right"/>
      <protection locked="0"/>
    </xf>
    <xf numFmtId="0" fontId="12" fillId="4" borderId="19" xfId="0" applyFont="1" applyFill="1" applyBorder="1" applyAlignment="1">
      <alignment horizontal="right"/>
    </xf>
    <xf numFmtId="0" fontId="12" fillId="4" borderId="20" xfId="0" applyFont="1" applyFill="1" applyBorder="1" applyAlignment="1">
      <alignment horizontal="right"/>
    </xf>
    <xf numFmtId="0" fontId="12" fillId="4" borderId="5" xfId="0" applyFont="1" applyFill="1" applyBorder="1" applyAlignment="1">
      <alignment horizontal="right"/>
    </xf>
    <xf numFmtId="0" fontId="12" fillId="4" borderId="21" xfId="0" applyFont="1" applyFill="1" applyBorder="1" applyAlignment="1"/>
    <xf numFmtId="165" fontId="12" fillId="0" borderId="5" xfId="0" applyNumberFormat="1" applyFont="1" applyBorder="1" applyAlignment="1"/>
    <xf numFmtId="0" fontId="12" fillId="4" borderId="22" xfId="0" applyFont="1" applyFill="1" applyBorder="1" applyAlignment="1"/>
    <xf numFmtId="165" fontId="12" fillId="0" borderId="8" xfId="0" applyNumberFormat="1" applyFont="1" applyBorder="1" applyAlignment="1"/>
    <xf numFmtId="0" fontId="1" fillId="0" borderId="7" xfId="0" applyFont="1" applyBorder="1" applyAlignment="1"/>
    <xf numFmtId="0" fontId="12" fillId="0" borderId="20" xfId="0" applyFont="1" applyFill="1" applyBorder="1" applyAlignment="1">
      <alignment horizontal="right"/>
    </xf>
    <xf numFmtId="0" fontId="12" fillId="0" borderId="3" xfId="0" applyFont="1" applyFill="1" applyBorder="1" applyAlignment="1">
      <alignment horizontal="right"/>
    </xf>
    <xf numFmtId="0" fontId="12" fillId="0" borderId="7" xfId="0" applyFont="1" applyFill="1" applyBorder="1" applyAlignment="1">
      <alignment horizontal="right"/>
    </xf>
    <xf numFmtId="0" fontId="12" fillId="0" borderId="26" xfId="0" applyFont="1" applyFill="1" applyBorder="1" applyAlignment="1">
      <alignment horizontal="right"/>
    </xf>
    <xf numFmtId="3" fontId="8" fillId="0" borderId="5" xfId="0" applyNumberFormat="1" applyFont="1" applyBorder="1" applyAlignment="1"/>
    <xf numFmtId="165" fontId="8" fillId="0" borderId="5" xfId="0" applyNumberFormat="1" applyFont="1" applyFill="1" applyBorder="1" applyAlignment="1"/>
    <xf numFmtId="3" fontId="8" fillId="0" borderId="7" xfId="0" applyNumberFormat="1" applyFont="1" applyFill="1" applyBorder="1" applyAlignment="1"/>
    <xf numFmtId="165" fontId="8" fillId="0" borderId="4" xfId="0" applyNumberFormat="1" applyFont="1" applyFill="1" applyBorder="1" applyAlignment="1"/>
    <xf numFmtId="166" fontId="8" fillId="0" borderId="5" xfId="0" applyNumberFormat="1" applyFont="1" applyBorder="1" applyAlignment="1"/>
    <xf numFmtId="166" fontId="8" fillId="0" borderId="7" xfId="0" applyNumberFormat="1" applyFont="1" applyFill="1" applyBorder="1" applyAlignment="1"/>
    <xf numFmtId="17" fontId="9" fillId="0" borderId="12" xfId="0" applyNumberFormat="1" applyFont="1" applyBorder="1" applyAlignment="1">
      <alignment horizontal="center"/>
    </xf>
    <xf numFmtId="0" fontId="5" fillId="0" borderId="3" xfId="0" applyFont="1" applyBorder="1" applyAlignment="1">
      <alignment horizontal="center"/>
    </xf>
    <xf numFmtId="0" fontId="5" fillId="0" borderId="20" xfId="0" applyFont="1" applyBorder="1" applyAlignment="1">
      <alignment horizontal="center"/>
    </xf>
    <xf numFmtId="0" fontId="9" fillId="0" borderId="7" xfId="0" applyFont="1" applyBorder="1" applyAlignment="1">
      <alignment horizontal="center"/>
    </xf>
    <xf numFmtId="0" fontId="0" fillId="0" borderId="7" xfId="0" applyBorder="1" applyAlignment="1"/>
    <xf numFmtId="17" fontId="9" fillId="0" borderId="18" xfId="0" applyNumberFormat="1" applyFont="1"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1" fillId="4" borderId="23" xfId="0" applyFont="1"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9" fillId="0" borderId="1" xfId="0" applyFont="1" applyBorder="1" applyAlignment="1">
      <alignment horizontal="center"/>
    </xf>
    <xf numFmtId="0" fontId="0" fillId="0" borderId="1" xfId="0" applyBorder="1" applyAlignment="1">
      <alignment horizontal="center"/>
    </xf>
    <xf numFmtId="0" fontId="0" fillId="0" borderId="17" xfId="0" applyBorder="1" applyAlignment="1">
      <alignment horizontal="center"/>
    </xf>
    <xf numFmtId="0" fontId="9" fillId="0" borderId="15" xfId="0" applyFont="1" applyBorder="1" applyAlignment="1">
      <alignment horizontal="center"/>
    </xf>
    <xf numFmtId="0" fontId="5" fillId="0" borderId="1" xfId="0" applyFont="1" applyBorder="1" applyAlignment="1">
      <alignment horizontal="center"/>
    </xf>
    <xf numFmtId="0" fontId="5" fillId="0" borderId="17" xfId="0" applyFont="1" applyBorder="1" applyAlignment="1">
      <alignment horizontal="center"/>
    </xf>
    <xf numFmtId="0" fontId="9" fillId="0" borderId="15" xfId="0" applyFont="1" applyFill="1" applyBorder="1" applyAlignment="1">
      <alignment horizontal="center"/>
    </xf>
    <xf numFmtId="0" fontId="5" fillId="0" borderId="4" xfId="0" applyFont="1" applyBorder="1" applyAlignment="1">
      <alignment horizontal="center"/>
    </xf>
    <xf numFmtId="0" fontId="9" fillId="0" borderId="11" xfId="0" applyFont="1" applyFill="1" applyBorder="1" applyAlignment="1">
      <alignment horizontal="center"/>
    </xf>
    <xf numFmtId="0" fontId="9" fillId="0" borderId="7" xfId="0" applyFont="1" applyFill="1" applyBorder="1" applyAlignment="1">
      <alignment horizontal="center"/>
    </xf>
    <xf numFmtId="0" fontId="5" fillId="0" borderId="7" xfId="0" applyFont="1" applyBorder="1" applyAlignment="1">
      <alignment horizontal="center"/>
    </xf>
    <xf numFmtId="0" fontId="4" fillId="3" borderId="12" xfId="0" applyFont="1" applyFill="1" applyBorder="1" applyAlignment="1"/>
    <xf numFmtId="0" fontId="4" fillId="3" borderId="3" xfId="0" applyFont="1" applyFill="1" applyBorder="1" applyAlignment="1"/>
    <xf numFmtId="0" fontId="4" fillId="3" borderId="5" xfId="0" applyFont="1" applyFill="1" applyBorder="1" applyAlignment="1"/>
    <xf numFmtId="0" fontId="2" fillId="2" borderId="7" xfId="0" applyFont="1" applyFill="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0" fillId="0" borderId="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6" fillId="0" borderId="9"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164" fontId="10" fillId="2" borderId="6" xfId="0" applyNumberFormat="1" applyFont="1" applyFill="1" applyBorder="1" applyAlignment="1" applyProtection="1">
      <alignment horizontal="center" vertical="center" wrapText="1"/>
      <protection locked="0"/>
    </xf>
    <xf numFmtId="164" fontId="10" fillId="0" borderId="6" xfId="0" applyNumberFormat="1" applyFont="1" applyBorder="1" applyAlignment="1" applyProtection="1">
      <alignment horizontal="center" vertical="center" wrapText="1"/>
      <protection locked="0"/>
    </xf>
    <xf numFmtId="164" fontId="10" fillId="0" borderId="8" xfId="0" applyNumberFormat="1" applyFont="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3" fillId="0" borderId="2" xfId="0" applyFont="1" applyBorder="1" applyAlignment="1">
      <alignment wrapText="1"/>
    </xf>
    <xf numFmtId="0" fontId="13" fillId="0" borderId="11" xfId="0" applyFont="1" applyBorder="1" applyAlignment="1">
      <alignment wrapText="1"/>
    </xf>
    <xf numFmtId="0" fontId="13" fillId="0" borderId="1" xfId="0" applyFont="1" applyBorder="1" applyAlignment="1">
      <alignment wrapText="1"/>
    </xf>
    <xf numFmtId="0" fontId="13" fillId="0" borderId="4" xfId="0" applyFont="1" applyBorder="1" applyAlignment="1">
      <alignment wrapText="1"/>
    </xf>
    <xf numFmtId="0" fontId="4" fillId="3" borderId="10" xfId="0" applyFont="1" applyFill="1" applyBorder="1" applyAlignment="1"/>
    <xf numFmtId="0" fontId="4" fillId="3" borderId="0" xfId="0" applyFont="1" applyFill="1" applyBorder="1" applyAlignment="1"/>
    <xf numFmtId="0" fontId="4" fillId="3" borderId="13" xfId="0" applyFont="1" applyFill="1" applyBorder="1" applyAlignment="1"/>
    <xf numFmtId="0" fontId="11" fillId="4" borderId="14" xfId="0" applyFont="1" applyFill="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120"/>
  <sheetViews>
    <sheetView tabSelected="1" workbookViewId="0">
      <pane ySplit="1" topLeftCell="A90" activePane="bottomLeft" state="frozen"/>
      <selection pane="bottomLeft" activeCell="A94" sqref="A94"/>
    </sheetView>
  </sheetViews>
  <sheetFormatPr defaultColWidth="8.6640625" defaultRowHeight="13.2" x14ac:dyDescent="0.25"/>
  <cols>
    <col min="1" max="1" width="17.6640625" style="1" customWidth="1"/>
    <col min="2" max="16" width="10.6640625" style="1" customWidth="1"/>
    <col min="17" max="37" width="11.6640625" style="1" customWidth="1"/>
    <col min="38" max="16384" width="8.6640625" style="1"/>
  </cols>
  <sheetData>
    <row r="1" spans="1:16" ht="24" customHeight="1" x14ac:dyDescent="0.25">
      <c r="A1" s="58" t="s">
        <v>2</v>
      </c>
      <c r="B1" s="59"/>
      <c r="C1" s="59"/>
      <c r="D1" s="59"/>
      <c r="E1" s="59"/>
      <c r="F1" s="59"/>
      <c r="G1" s="59"/>
      <c r="H1" s="59"/>
      <c r="I1" s="59"/>
      <c r="J1" s="59"/>
      <c r="K1" s="59"/>
      <c r="L1" s="59"/>
      <c r="M1" s="59"/>
      <c r="N1" s="59"/>
      <c r="O1" s="59"/>
      <c r="P1" s="59"/>
    </row>
    <row r="2" spans="1:16" s="2" customFormat="1" ht="15" customHeight="1" x14ac:dyDescent="0.25">
      <c r="A2" s="62" t="s">
        <v>3</v>
      </c>
      <c r="B2" s="65" t="s">
        <v>4</v>
      </c>
      <c r="C2" s="66"/>
      <c r="D2" s="66"/>
      <c r="E2" s="68" t="s">
        <v>8</v>
      </c>
      <c r="F2" s="60"/>
      <c r="G2" s="60"/>
      <c r="H2" s="60"/>
      <c r="I2" s="60"/>
      <c r="J2" s="60"/>
      <c r="K2" s="60"/>
      <c r="L2" s="60"/>
      <c r="M2" s="60"/>
      <c r="N2" s="60"/>
      <c r="O2" s="60"/>
      <c r="P2" s="60"/>
    </row>
    <row r="3" spans="1:16" s="3" customFormat="1" ht="15" customHeight="1" x14ac:dyDescent="0.3">
      <c r="A3" s="63"/>
      <c r="B3" s="67"/>
      <c r="C3" s="67"/>
      <c r="D3" s="67"/>
      <c r="E3" s="60">
        <v>2020</v>
      </c>
      <c r="F3" s="61"/>
      <c r="G3" s="61"/>
      <c r="H3" s="60">
        <v>2021</v>
      </c>
      <c r="I3" s="61"/>
      <c r="J3" s="61"/>
      <c r="K3" s="60">
        <v>2022</v>
      </c>
      <c r="L3" s="61"/>
      <c r="M3" s="61"/>
      <c r="N3" s="60">
        <v>2023</v>
      </c>
      <c r="O3" s="61"/>
      <c r="P3" s="61"/>
    </row>
    <row r="4" spans="1:16" s="3" customFormat="1" ht="34.200000000000003" customHeight="1" x14ac:dyDescent="0.3">
      <c r="A4" s="64"/>
      <c r="B4" s="10" t="s">
        <v>5</v>
      </c>
      <c r="C4" s="10" t="s">
        <v>6</v>
      </c>
      <c r="D4" s="10" t="s">
        <v>7</v>
      </c>
      <c r="E4" s="10" t="s">
        <v>5</v>
      </c>
      <c r="F4" s="10" t="s">
        <v>6</v>
      </c>
      <c r="G4" s="10" t="s">
        <v>7</v>
      </c>
      <c r="H4" s="10" t="s">
        <v>5</v>
      </c>
      <c r="I4" s="10" t="s">
        <v>6</v>
      </c>
      <c r="J4" s="10" t="s">
        <v>7</v>
      </c>
      <c r="K4" s="10" t="s">
        <v>5</v>
      </c>
      <c r="L4" s="10" t="s">
        <v>6</v>
      </c>
      <c r="M4" s="10" t="s">
        <v>7</v>
      </c>
      <c r="N4" s="10" t="s">
        <v>5</v>
      </c>
      <c r="O4" s="10" t="s">
        <v>6</v>
      </c>
      <c r="P4" s="10" t="s">
        <v>7</v>
      </c>
    </row>
    <row r="5" spans="1:16" x14ac:dyDescent="0.25">
      <c r="A5" s="4" t="s">
        <v>0</v>
      </c>
      <c r="B5" s="5">
        <v>576850</v>
      </c>
      <c r="C5" s="5">
        <v>295453</v>
      </c>
      <c r="D5" s="5">
        <v>281397</v>
      </c>
      <c r="E5" s="5">
        <v>577664</v>
      </c>
      <c r="F5" s="5">
        <v>295854</v>
      </c>
      <c r="G5" s="5">
        <v>281810</v>
      </c>
      <c r="H5" s="5">
        <v>579548</v>
      </c>
      <c r="I5" s="5">
        <v>296452</v>
      </c>
      <c r="J5" s="5">
        <v>283096</v>
      </c>
      <c r="K5" s="5">
        <v>581629</v>
      </c>
      <c r="L5" s="5">
        <v>297814</v>
      </c>
      <c r="M5" s="5">
        <v>283815</v>
      </c>
      <c r="N5" s="5">
        <v>584057</v>
      </c>
      <c r="O5" s="5">
        <v>299025</v>
      </c>
      <c r="P5" s="5">
        <v>285032</v>
      </c>
    </row>
    <row r="6" spans="1:16" x14ac:dyDescent="0.25">
      <c r="A6" s="6" t="s">
        <v>13</v>
      </c>
      <c r="B6" s="5">
        <v>33550</v>
      </c>
      <c r="C6" s="5">
        <v>17249</v>
      </c>
      <c r="D6" s="5">
        <v>16301</v>
      </c>
      <c r="E6" s="5">
        <v>33345</v>
      </c>
      <c r="F6" s="5">
        <v>17088</v>
      </c>
      <c r="G6" s="5">
        <v>16257</v>
      </c>
      <c r="H6" s="5">
        <v>32193</v>
      </c>
      <c r="I6" s="5">
        <v>16445</v>
      </c>
      <c r="J6" s="5">
        <v>15748</v>
      </c>
      <c r="K6" s="5">
        <v>31346</v>
      </c>
      <c r="L6" s="5">
        <v>16104</v>
      </c>
      <c r="M6" s="5">
        <v>15242</v>
      </c>
      <c r="N6" s="5">
        <v>30785</v>
      </c>
      <c r="O6" s="5">
        <v>15967</v>
      </c>
      <c r="P6" s="5">
        <v>14818</v>
      </c>
    </row>
    <row r="7" spans="1:16" x14ac:dyDescent="0.25">
      <c r="A7" s="6" t="s">
        <v>14</v>
      </c>
      <c r="B7" s="5">
        <v>36769</v>
      </c>
      <c r="C7" s="5">
        <v>19040</v>
      </c>
      <c r="D7" s="5">
        <v>17729</v>
      </c>
      <c r="E7" s="5">
        <v>36755</v>
      </c>
      <c r="F7" s="5">
        <v>19046</v>
      </c>
      <c r="G7" s="5">
        <v>17709</v>
      </c>
      <c r="H7" s="5">
        <v>36513</v>
      </c>
      <c r="I7" s="5">
        <v>18935</v>
      </c>
      <c r="J7" s="5">
        <v>17578</v>
      </c>
      <c r="K7" s="5">
        <v>36233</v>
      </c>
      <c r="L7" s="5">
        <v>18707</v>
      </c>
      <c r="M7" s="5">
        <v>17526</v>
      </c>
      <c r="N7" s="5">
        <v>35635</v>
      </c>
      <c r="O7" s="5">
        <v>18380</v>
      </c>
      <c r="P7" s="5">
        <v>17255</v>
      </c>
    </row>
    <row r="8" spans="1:16" x14ac:dyDescent="0.25">
      <c r="A8" s="6" t="s">
        <v>15</v>
      </c>
      <c r="B8" s="5">
        <v>40771</v>
      </c>
      <c r="C8" s="5">
        <v>20942</v>
      </c>
      <c r="D8" s="5">
        <v>19829</v>
      </c>
      <c r="E8" s="5">
        <v>40662</v>
      </c>
      <c r="F8" s="5">
        <v>20876</v>
      </c>
      <c r="G8" s="5">
        <v>19786</v>
      </c>
      <c r="H8" s="5">
        <v>40060</v>
      </c>
      <c r="I8" s="5">
        <v>20502</v>
      </c>
      <c r="J8" s="5">
        <v>19558</v>
      </c>
      <c r="K8" s="5">
        <v>39109</v>
      </c>
      <c r="L8" s="5">
        <v>20130</v>
      </c>
      <c r="M8" s="5">
        <v>18979</v>
      </c>
      <c r="N8" s="5">
        <v>38215</v>
      </c>
      <c r="O8" s="5">
        <v>19649</v>
      </c>
      <c r="P8" s="5">
        <v>18566</v>
      </c>
    </row>
    <row r="9" spans="1:16" x14ac:dyDescent="0.25">
      <c r="A9" s="6" t="s">
        <v>16</v>
      </c>
      <c r="B9" s="5">
        <v>37212</v>
      </c>
      <c r="C9" s="5">
        <v>19345</v>
      </c>
      <c r="D9" s="5">
        <v>17867</v>
      </c>
      <c r="E9" s="5">
        <v>37484</v>
      </c>
      <c r="F9" s="5">
        <v>19482</v>
      </c>
      <c r="G9" s="5">
        <v>18002</v>
      </c>
      <c r="H9" s="5">
        <v>38585</v>
      </c>
      <c r="I9" s="5">
        <v>19992</v>
      </c>
      <c r="J9" s="5">
        <v>18593</v>
      </c>
      <c r="K9" s="5">
        <v>39579</v>
      </c>
      <c r="L9" s="5">
        <v>20535</v>
      </c>
      <c r="M9" s="5">
        <v>19044</v>
      </c>
      <c r="N9" s="5">
        <v>40349</v>
      </c>
      <c r="O9" s="5">
        <v>20852</v>
      </c>
      <c r="P9" s="5">
        <v>19497</v>
      </c>
    </row>
    <row r="10" spans="1:16" x14ac:dyDescent="0.25">
      <c r="A10" s="6" t="s">
        <v>17</v>
      </c>
      <c r="B10" s="5">
        <v>36997</v>
      </c>
      <c r="C10" s="5">
        <v>19618</v>
      </c>
      <c r="D10" s="5">
        <v>17379</v>
      </c>
      <c r="E10" s="5">
        <v>37121</v>
      </c>
      <c r="F10" s="5">
        <v>19688</v>
      </c>
      <c r="G10" s="5">
        <v>17433</v>
      </c>
      <c r="H10" s="5">
        <v>37405</v>
      </c>
      <c r="I10" s="5">
        <v>19793</v>
      </c>
      <c r="J10" s="5">
        <v>17612</v>
      </c>
      <c r="K10" s="5">
        <v>37578</v>
      </c>
      <c r="L10" s="5">
        <v>20017</v>
      </c>
      <c r="M10" s="5">
        <v>17561</v>
      </c>
      <c r="N10" s="5">
        <v>38004</v>
      </c>
      <c r="O10" s="5">
        <v>20298</v>
      </c>
      <c r="P10" s="5">
        <v>17706</v>
      </c>
    </row>
    <row r="11" spans="1:16" x14ac:dyDescent="0.25">
      <c r="A11" s="6" t="s">
        <v>18</v>
      </c>
      <c r="B11" s="5">
        <v>36335</v>
      </c>
      <c r="C11" s="5">
        <v>18728</v>
      </c>
      <c r="D11" s="5">
        <v>17607</v>
      </c>
      <c r="E11" s="5">
        <v>36219</v>
      </c>
      <c r="F11" s="5">
        <v>18684</v>
      </c>
      <c r="G11" s="5">
        <v>17535</v>
      </c>
      <c r="H11" s="5">
        <v>35355</v>
      </c>
      <c r="I11" s="5">
        <v>18277</v>
      </c>
      <c r="J11" s="5">
        <v>17078</v>
      </c>
      <c r="K11" s="5">
        <v>34962</v>
      </c>
      <c r="L11" s="5">
        <v>18088</v>
      </c>
      <c r="M11" s="5">
        <v>16874</v>
      </c>
      <c r="N11" s="5">
        <v>34959</v>
      </c>
      <c r="O11" s="5">
        <v>18114</v>
      </c>
      <c r="P11" s="5">
        <v>16845</v>
      </c>
    </row>
    <row r="12" spans="1:16" x14ac:dyDescent="0.25">
      <c r="A12" s="6" t="s">
        <v>19</v>
      </c>
      <c r="B12" s="5">
        <v>38177</v>
      </c>
      <c r="C12" s="5">
        <v>19934</v>
      </c>
      <c r="D12" s="5">
        <v>18243</v>
      </c>
      <c r="E12" s="5">
        <v>38134</v>
      </c>
      <c r="F12" s="5">
        <v>19911</v>
      </c>
      <c r="G12" s="5">
        <v>18223</v>
      </c>
      <c r="H12" s="5">
        <v>38121</v>
      </c>
      <c r="I12" s="5">
        <v>19791</v>
      </c>
      <c r="J12" s="5">
        <v>18330</v>
      </c>
      <c r="K12" s="5">
        <v>38106</v>
      </c>
      <c r="L12" s="5">
        <v>19841</v>
      </c>
      <c r="M12" s="5">
        <v>18265</v>
      </c>
      <c r="N12" s="5">
        <v>37854</v>
      </c>
      <c r="O12" s="5">
        <v>19558</v>
      </c>
      <c r="P12" s="5">
        <v>18296</v>
      </c>
    </row>
    <row r="13" spans="1:16" x14ac:dyDescent="0.25">
      <c r="A13" s="6" t="s">
        <v>20</v>
      </c>
      <c r="B13" s="5">
        <v>39710</v>
      </c>
      <c r="C13" s="5">
        <v>20641</v>
      </c>
      <c r="D13" s="5">
        <v>19069</v>
      </c>
      <c r="E13" s="5">
        <v>39727</v>
      </c>
      <c r="F13" s="5">
        <v>20638</v>
      </c>
      <c r="G13" s="5">
        <v>19089</v>
      </c>
      <c r="H13" s="5">
        <v>39843</v>
      </c>
      <c r="I13" s="5">
        <v>20637</v>
      </c>
      <c r="J13" s="5">
        <v>19206</v>
      </c>
      <c r="K13" s="5">
        <v>39621</v>
      </c>
      <c r="L13" s="5">
        <v>20568</v>
      </c>
      <c r="M13" s="5">
        <v>19053</v>
      </c>
      <c r="N13" s="5">
        <v>39018</v>
      </c>
      <c r="O13" s="5">
        <v>20301</v>
      </c>
      <c r="P13" s="5">
        <v>18717</v>
      </c>
    </row>
    <row r="14" spans="1:16" x14ac:dyDescent="0.25">
      <c r="A14" s="6" t="s">
        <v>21</v>
      </c>
      <c r="B14" s="5">
        <v>35707</v>
      </c>
      <c r="C14" s="5">
        <v>18655</v>
      </c>
      <c r="D14" s="5">
        <v>17052</v>
      </c>
      <c r="E14" s="5">
        <v>35989</v>
      </c>
      <c r="F14" s="5">
        <v>18805</v>
      </c>
      <c r="G14" s="5">
        <v>17184</v>
      </c>
      <c r="H14" s="5">
        <v>37164</v>
      </c>
      <c r="I14" s="5">
        <v>19378</v>
      </c>
      <c r="J14" s="5">
        <v>17786</v>
      </c>
      <c r="K14" s="5">
        <v>38261</v>
      </c>
      <c r="L14" s="5">
        <v>19812</v>
      </c>
      <c r="M14" s="5">
        <v>18449</v>
      </c>
      <c r="N14" s="5">
        <v>39345</v>
      </c>
      <c r="O14" s="5">
        <v>20402</v>
      </c>
      <c r="P14" s="5">
        <v>18943</v>
      </c>
    </row>
    <row r="15" spans="1:16" x14ac:dyDescent="0.25">
      <c r="A15" s="6" t="s">
        <v>22</v>
      </c>
      <c r="B15" s="5">
        <v>32444</v>
      </c>
      <c r="C15" s="5">
        <v>16992</v>
      </c>
      <c r="D15" s="5">
        <v>15452</v>
      </c>
      <c r="E15" s="5">
        <v>32393</v>
      </c>
      <c r="F15" s="5">
        <v>16965</v>
      </c>
      <c r="G15" s="5">
        <v>15428</v>
      </c>
      <c r="H15" s="5">
        <v>32083</v>
      </c>
      <c r="I15" s="5">
        <v>16801</v>
      </c>
      <c r="J15" s="5">
        <v>15282</v>
      </c>
      <c r="K15" s="5">
        <v>32646</v>
      </c>
      <c r="L15" s="5">
        <v>17113</v>
      </c>
      <c r="M15" s="5">
        <v>15533</v>
      </c>
      <c r="N15" s="5">
        <v>33593</v>
      </c>
      <c r="O15" s="5">
        <v>17546</v>
      </c>
      <c r="P15" s="5">
        <v>16047</v>
      </c>
    </row>
    <row r="16" spans="1:16" x14ac:dyDescent="0.25">
      <c r="A16" s="6" t="s">
        <v>23</v>
      </c>
      <c r="B16" s="5">
        <v>31569</v>
      </c>
      <c r="C16" s="5">
        <v>16369</v>
      </c>
      <c r="D16" s="5">
        <v>15200</v>
      </c>
      <c r="E16" s="5">
        <v>31676</v>
      </c>
      <c r="F16" s="5">
        <v>16442</v>
      </c>
      <c r="G16" s="5">
        <v>15234</v>
      </c>
      <c r="H16" s="5">
        <v>32280</v>
      </c>
      <c r="I16" s="5">
        <v>16802</v>
      </c>
      <c r="J16" s="5">
        <v>15478</v>
      </c>
      <c r="K16" s="5">
        <v>32693</v>
      </c>
      <c r="L16" s="5">
        <v>17039</v>
      </c>
      <c r="M16" s="5">
        <v>15654</v>
      </c>
      <c r="N16" s="5">
        <v>32847</v>
      </c>
      <c r="O16" s="5">
        <v>17126</v>
      </c>
      <c r="P16" s="5">
        <v>15721</v>
      </c>
    </row>
    <row r="17" spans="1:16" x14ac:dyDescent="0.25">
      <c r="A17" s="6" t="s">
        <v>24</v>
      </c>
      <c r="B17" s="5">
        <v>37354</v>
      </c>
      <c r="C17" s="5">
        <v>18856</v>
      </c>
      <c r="D17" s="5">
        <v>18498</v>
      </c>
      <c r="E17" s="5">
        <v>36982</v>
      </c>
      <c r="F17" s="5">
        <v>18676</v>
      </c>
      <c r="G17" s="5">
        <v>18306</v>
      </c>
      <c r="H17" s="5">
        <v>35142</v>
      </c>
      <c r="I17" s="5">
        <v>17768</v>
      </c>
      <c r="J17" s="5">
        <v>17374</v>
      </c>
      <c r="K17" s="5">
        <v>33631</v>
      </c>
      <c r="L17" s="5">
        <v>16982</v>
      </c>
      <c r="M17" s="5">
        <v>16649</v>
      </c>
      <c r="N17" s="5">
        <v>32456</v>
      </c>
      <c r="O17" s="5">
        <v>16408</v>
      </c>
      <c r="P17" s="5">
        <v>16048</v>
      </c>
    </row>
    <row r="18" spans="1:16" x14ac:dyDescent="0.25">
      <c r="A18" s="6" t="s">
        <v>25</v>
      </c>
      <c r="B18" s="5">
        <v>40486</v>
      </c>
      <c r="C18" s="5">
        <v>20495</v>
      </c>
      <c r="D18" s="5">
        <v>19991</v>
      </c>
      <c r="E18" s="5">
        <v>40438</v>
      </c>
      <c r="F18" s="5">
        <v>20468</v>
      </c>
      <c r="G18" s="5">
        <v>19970</v>
      </c>
      <c r="H18" s="5">
        <v>40378</v>
      </c>
      <c r="I18" s="5">
        <v>20399</v>
      </c>
      <c r="J18" s="5">
        <v>19979</v>
      </c>
      <c r="K18" s="5">
        <v>39794</v>
      </c>
      <c r="L18" s="5">
        <v>20069</v>
      </c>
      <c r="M18" s="5">
        <v>19725</v>
      </c>
      <c r="N18" s="5">
        <v>39132</v>
      </c>
      <c r="O18" s="5">
        <v>19641</v>
      </c>
      <c r="P18" s="5">
        <v>19491</v>
      </c>
    </row>
    <row r="19" spans="1:16" x14ac:dyDescent="0.25">
      <c r="A19" s="6" t="s">
        <v>26</v>
      </c>
      <c r="B19" s="5">
        <v>35598</v>
      </c>
      <c r="C19" s="5">
        <v>18170</v>
      </c>
      <c r="D19" s="5">
        <v>17428</v>
      </c>
      <c r="E19" s="5">
        <v>35922</v>
      </c>
      <c r="F19" s="5">
        <v>18333</v>
      </c>
      <c r="G19" s="5">
        <v>17589</v>
      </c>
      <c r="H19" s="5">
        <v>37051</v>
      </c>
      <c r="I19" s="5">
        <v>18828</v>
      </c>
      <c r="J19" s="5">
        <v>18223</v>
      </c>
      <c r="K19" s="5">
        <v>38068</v>
      </c>
      <c r="L19" s="5">
        <v>19270</v>
      </c>
      <c r="M19" s="5">
        <v>18798</v>
      </c>
      <c r="N19" s="5">
        <v>38578</v>
      </c>
      <c r="O19" s="5">
        <v>19511</v>
      </c>
      <c r="P19" s="5">
        <v>19067</v>
      </c>
    </row>
    <row r="20" spans="1:16" x14ac:dyDescent="0.25">
      <c r="A20" s="6" t="s">
        <v>27</v>
      </c>
      <c r="B20" s="5">
        <v>26876</v>
      </c>
      <c r="C20" s="5">
        <v>13637</v>
      </c>
      <c r="D20" s="5">
        <v>13239</v>
      </c>
      <c r="E20" s="5">
        <v>27267</v>
      </c>
      <c r="F20" s="5">
        <v>13830</v>
      </c>
      <c r="G20" s="5">
        <v>13437</v>
      </c>
      <c r="H20" s="5">
        <v>29030</v>
      </c>
      <c r="I20" s="5">
        <v>14703</v>
      </c>
      <c r="J20" s="5">
        <v>14327</v>
      </c>
      <c r="K20" s="5">
        <v>29333</v>
      </c>
      <c r="L20" s="5">
        <v>14845</v>
      </c>
      <c r="M20" s="5">
        <v>14488</v>
      </c>
      <c r="N20" s="5">
        <v>30455</v>
      </c>
      <c r="O20" s="5">
        <v>15419</v>
      </c>
      <c r="P20" s="5">
        <v>15036</v>
      </c>
    </row>
    <row r="21" spans="1:16" x14ac:dyDescent="0.25">
      <c r="A21" s="6" t="s">
        <v>28</v>
      </c>
      <c r="B21" s="5">
        <v>16917</v>
      </c>
      <c r="C21" s="5">
        <v>8218</v>
      </c>
      <c r="D21" s="5">
        <v>8699</v>
      </c>
      <c r="E21" s="5">
        <v>17057</v>
      </c>
      <c r="F21" s="5">
        <v>8306</v>
      </c>
      <c r="G21" s="5">
        <v>8751</v>
      </c>
      <c r="H21" s="5">
        <v>17489</v>
      </c>
      <c r="I21" s="5">
        <v>8546</v>
      </c>
      <c r="J21" s="5">
        <v>8943</v>
      </c>
      <c r="K21" s="5">
        <v>19416</v>
      </c>
      <c r="L21" s="5">
        <v>9567</v>
      </c>
      <c r="M21" s="5">
        <v>9849</v>
      </c>
      <c r="N21" s="5">
        <v>20581</v>
      </c>
      <c r="O21" s="5">
        <v>10120</v>
      </c>
      <c r="P21" s="5">
        <v>10461</v>
      </c>
    </row>
    <row r="22" spans="1:16" x14ac:dyDescent="0.25">
      <c r="A22" s="6" t="s">
        <v>29</v>
      </c>
      <c r="B22" s="5">
        <v>10399</v>
      </c>
      <c r="C22" s="5">
        <v>4797</v>
      </c>
      <c r="D22" s="5">
        <v>5602</v>
      </c>
      <c r="E22" s="5">
        <v>10484</v>
      </c>
      <c r="F22" s="5">
        <v>4835</v>
      </c>
      <c r="G22" s="5">
        <v>5649</v>
      </c>
      <c r="H22" s="5">
        <v>10781</v>
      </c>
      <c r="I22" s="5">
        <v>4981</v>
      </c>
      <c r="J22" s="5">
        <v>5800</v>
      </c>
      <c r="K22" s="5">
        <v>11158</v>
      </c>
      <c r="L22" s="5">
        <v>5163</v>
      </c>
      <c r="M22" s="5">
        <v>5995</v>
      </c>
      <c r="N22" s="5">
        <v>11880</v>
      </c>
      <c r="O22" s="5">
        <v>5575</v>
      </c>
      <c r="P22" s="5">
        <v>6305</v>
      </c>
    </row>
    <row r="23" spans="1:16" x14ac:dyDescent="0.25">
      <c r="A23" s="6" t="s">
        <v>30</v>
      </c>
      <c r="B23" s="5">
        <v>9979</v>
      </c>
      <c r="C23" s="5">
        <v>3767</v>
      </c>
      <c r="D23" s="5">
        <v>6212</v>
      </c>
      <c r="E23" s="5">
        <v>10009</v>
      </c>
      <c r="F23" s="5">
        <v>3781</v>
      </c>
      <c r="G23" s="5">
        <v>6228</v>
      </c>
      <c r="H23" s="5">
        <v>10075</v>
      </c>
      <c r="I23" s="5">
        <v>3874</v>
      </c>
      <c r="J23" s="5">
        <v>6201</v>
      </c>
      <c r="K23" s="5">
        <v>10095</v>
      </c>
      <c r="L23" s="5">
        <v>3964</v>
      </c>
      <c r="M23" s="5">
        <v>6131</v>
      </c>
      <c r="N23" s="5">
        <v>10371</v>
      </c>
      <c r="O23" s="5">
        <v>4158</v>
      </c>
      <c r="P23" s="5">
        <v>6213</v>
      </c>
    </row>
    <row r="24" spans="1:16" x14ac:dyDescent="0.25">
      <c r="A24" s="6"/>
      <c r="B24" s="5"/>
      <c r="C24" s="5"/>
      <c r="D24" s="5"/>
      <c r="E24" s="5"/>
      <c r="F24" s="5"/>
      <c r="G24" s="5"/>
      <c r="H24" s="5"/>
      <c r="I24" s="5"/>
      <c r="J24" s="5"/>
      <c r="K24" s="5"/>
      <c r="L24" s="5"/>
      <c r="M24" s="5"/>
      <c r="N24" s="5"/>
      <c r="O24" s="5"/>
      <c r="P24" s="5"/>
    </row>
    <row r="25" spans="1:16" x14ac:dyDescent="0.25">
      <c r="A25" s="6" t="s">
        <v>31</v>
      </c>
      <c r="B25" s="5">
        <v>133966</v>
      </c>
      <c r="C25" s="5">
        <v>69026</v>
      </c>
      <c r="D25" s="5">
        <v>64940</v>
      </c>
      <c r="E25" s="5">
        <v>133810</v>
      </c>
      <c r="F25" s="5">
        <v>68891</v>
      </c>
      <c r="G25" s="5">
        <v>64919</v>
      </c>
      <c r="H25" s="5">
        <v>132494</v>
      </c>
      <c r="I25" s="5">
        <v>68055</v>
      </c>
      <c r="J25" s="5">
        <v>64439</v>
      </c>
      <c r="K25" s="5">
        <v>131069</v>
      </c>
      <c r="L25" s="5">
        <v>67449</v>
      </c>
      <c r="M25" s="5">
        <v>63620</v>
      </c>
      <c r="N25" s="5">
        <v>129549</v>
      </c>
      <c r="O25" s="5">
        <v>66785</v>
      </c>
      <c r="P25" s="5">
        <v>62764</v>
      </c>
    </row>
    <row r="26" spans="1:16" x14ac:dyDescent="0.25">
      <c r="A26" s="7" t="s">
        <v>13</v>
      </c>
      <c r="B26" s="5">
        <v>33550</v>
      </c>
      <c r="C26" s="5">
        <v>17249</v>
      </c>
      <c r="D26" s="5">
        <v>16301</v>
      </c>
      <c r="E26" s="5">
        <v>33345</v>
      </c>
      <c r="F26" s="5">
        <v>17088</v>
      </c>
      <c r="G26" s="5">
        <v>16257</v>
      </c>
      <c r="H26" s="5">
        <v>32193</v>
      </c>
      <c r="I26" s="5">
        <v>16445</v>
      </c>
      <c r="J26" s="5">
        <v>15748</v>
      </c>
      <c r="K26" s="5">
        <v>31346</v>
      </c>
      <c r="L26" s="5">
        <v>16104</v>
      </c>
      <c r="M26" s="5">
        <v>15242</v>
      </c>
      <c r="N26" s="5">
        <v>30785</v>
      </c>
      <c r="O26" s="5">
        <v>15967</v>
      </c>
      <c r="P26" s="5">
        <v>14818</v>
      </c>
    </row>
    <row r="27" spans="1:16" x14ac:dyDescent="0.25">
      <c r="A27" s="7" t="s">
        <v>32</v>
      </c>
      <c r="B27" s="5">
        <v>69539</v>
      </c>
      <c r="C27" s="5">
        <v>35867</v>
      </c>
      <c r="D27" s="5">
        <v>33672</v>
      </c>
      <c r="E27" s="5">
        <v>69339</v>
      </c>
      <c r="F27" s="5">
        <v>35763</v>
      </c>
      <c r="G27" s="5">
        <v>33576</v>
      </c>
      <c r="H27" s="5">
        <v>68261</v>
      </c>
      <c r="I27" s="5">
        <v>35170</v>
      </c>
      <c r="J27" s="5">
        <v>33091</v>
      </c>
      <c r="K27" s="5">
        <v>66996</v>
      </c>
      <c r="L27" s="5">
        <v>34548</v>
      </c>
      <c r="M27" s="5">
        <v>32448</v>
      </c>
      <c r="N27" s="5">
        <v>65681</v>
      </c>
      <c r="O27" s="5">
        <v>33853</v>
      </c>
      <c r="P27" s="5">
        <v>31828</v>
      </c>
    </row>
    <row r="28" spans="1:16" x14ac:dyDescent="0.25">
      <c r="A28" s="7" t="s">
        <v>33</v>
      </c>
      <c r="B28" s="5">
        <v>30877</v>
      </c>
      <c r="C28" s="5">
        <v>15910</v>
      </c>
      <c r="D28" s="5">
        <v>14967</v>
      </c>
      <c r="E28" s="5">
        <v>31126</v>
      </c>
      <c r="F28" s="5">
        <v>16040</v>
      </c>
      <c r="G28" s="5">
        <v>15086</v>
      </c>
      <c r="H28" s="5">
        <v>32040</v>
      </c>
      <c r="I28" s="5">
        <v>16440</v>
      </c>
      <c r="J28" s="5">
        <v>15600</v>
      </c>
      <c r="K28" s="5">
        <v>32727</v>
      </c>
      <c r="L28" s="5">
        <v>16797</v>
      </c>
      <c r="M28" s="5">
        <v>15930</v>
      </c>
      <c r="N28" s="5">
        <v>33083</v>
      </c>
      <c r="O28" s="5">
        <v>16965</v>
      </c>
      <c r="P28" s="5">
        <v>16118</v>
      </c>
    </row>
    <row r="29" spans="1:16" x14ac:dyDescent="0.25">
      <c r="A29" s="6" t="s">
        <v>34</v>
      </c>
      <c r="B29" s="5">
        <v>343115</v>
      </c>
      <c r="C29" s="5">
        <v>177838</v>
      </c>
      <c r="D29" s="5">
        <v>165277</v>
      </c>
      <c r="E29" s="5">
        <v>343115</v>
      </c>
      <c r="F29" s="5">
        <v>177878</v>
      </c>
      <c r="G29" s="5">
        <v>165237</v>
      </c>
      <c r="H29" s="5">
        <v>342628</v>
      </c>
      <c r="I29" s="5">
        <v>177465</v>
      </c>
      <c r="J29" s="5">
        <v>165163</v>
      </c>
      <c r="K29" s="5">
        <v>342490</v>
      </c>
      <c r="L29" s="5">
        <v>177556</v>
      </c>
      <c r="M29" s="5">
        <v>164934</v>
      </c>
      <c r="N29" s="5">
        <v>342643</v>
      </c>
      <c r="O29" s="5">
        <v>177457</v>
      </c>
      <c r="P29" s="5">
        <v>165186</v>
      </c>
    </row>
    <row r="30" spans="1:16" x14ac:dyDescent="0.25">
      <c r="A30" s="7" t="s">
        <v>35</v>
      </c>
      <c r="B30" s="5">
        <v>51333</v>
      </c>
      <c r="C30" s="5">
        <v>27168</v>
      </c>
      <c r="D30" s="5">
        <v>24165</v>
      </c>
      <c r="E30" s="5">
        <v>51557</v>
      </c>
      <c r="F30" s="5">
        <v>27289</v>
      </c>
      <c r="G30" s="5">
        <v>24268</v>
      </c>
      <c r="H30" s="5">
        <v>52262</v>
      </c>
      <c r="I30" s="5">
        <v>27612</v>
      </c>
      <c r="J30" s="5">
        <v>24650</v>
      </c>
      <c r="K30" s="5">
        <v>52776</v>
      </c>
      <c r="L30" s="5">
        <v>28044</v>
      </c>
      <c r="M30" s="5">
        <v>24732</v>
      </c>
      <c r="N30" s="5">
        <v>53439</v>
      </c>
      <c r="O30" s="5">
        <v>28361</v>
      </c>
      <c r="P30" s="5">
        <v>25078</v>
      </c>
    </row>
    <row r="31" spans="1:16" x14ac:dyDescent="0.25">
      <c r="A31" s="7" t="s">
        <v>36</v>
      </c>
      <c r="B31" s="5">
        <v>149929</v>
      </c>
      <c r="C31" s="5">
        <v>77958</v>
      </c>
      <c r="D31" s="5">
        <v>71971</v>
      </c>
      <c r="E31" s="5">
        <v>150069</v>
      </c>
      <c r="F31" s="5">
        <v>78038</v>
      </c>
      <c r="G31" s="5">
        <v>72031</v>
      </c>
      <c r="H31" s="5">
        <v>150483</v>
      </c>
      <c r="I31" s="5">
        <v>78083</v>
      </c>
      <c r="J31" s="5">
        <v>72400</v>
      </c>
      <c r="K31" s="5">
        <v>150950</v>
      </c>
      <c r="L31" s="5">
        <v>78309</v>
      </c>
      <c r="M31" s="5">
        <v>72641</v>
      </c>
      <c r="N31" s="5">
        <v>151176</v>
      </c>
      <c r="O31" s="5">
        <v>78375</v>
      </c>
      <c r="P31" s="5">
        <v>72801</v>
      </c>
    </row>
    <row r="32" spans="1:16" x14ac:dyDescent="0.25">
      <c r="A32" s="7" t="s">
        <v>37</v>
      </c>
      <c r="B32" s="5">
        <v>141853</v>
      </c>
      <c r="C32" s="5">
        <v>72712</v>
      </c>
      <c r="D32" s="5">
        <v>69141</v>
      </c>
      <c r="E32" s="5">
        <v>141489</v>
      </c>
      <c r="F32" s="5">
        <v>72551</v>
      </c>
      <c r="G32" s="5">
        <v>68938</v>
      </c>
      <c r="H32" s="5">
        <v>139883</v>
      </c>
      <c r="I32" s="5">
        <v>71770</v>
      </c>
      <c r="J32" s="5">
        <v>68113</v>
      </c>
      <c r="K32" s="5">
        <v>138764</v>
      </c>
      <c r="L32" s="5">
        <v>71203</v>
      </c>
      <c r="M32" s="5">
        <v>67561</v>
      </c>
      <c r="N32" s="5">
        <v>138028</v>
      </c>
      <c r="O32" s="5">
        <v>70721</v>
      </c>
      <c r="P32" s="5">
        <v>67307</v>
      </c>
    </row>
    <row r="33" spans="1:16" x14ac:dyDescent="0.25">
      <c r="A33" s="6" t="s">
        <v>38</v>
      </c>
      <c r="B33" s="5">
        <v>99769</v>
      </c>
      <c r="C33" s="5">
        <v>48589</v>
      </c>
      <c r="D33" s="5">
        <v>51180</v>
      </c>
      <c r="E33" s="5">
        <v>100739</v>
      </c>
      <c r="F33" s="5">
        <v>49085</v>
      </c>
      <c r="G33" s="5">
        <v>51654</v>
      </c>
      <c r="H33" s="5">
        <v>104426</v>
      </c>
      <c r="I33" s="5">
        <v>50932</v>
      </c>
      <c r="J33" s="5">
        <v>53494</v>
      </c>
      <c r="K33" s="5">
        <v>108070</v>
      </c>
      <c r="L33" s="5">
        <v>52809</v>
      </c>
      <c r="M33" s="5">
        <v>55261</v>
      </c>
      <c r="N33" s="5">
        <v>111865</v>
      </c>
      <c r="O33" s="5">
        <v>54783</v>
      </c>
      <c r="P33" s="5">
        <v>57082</v>
      </c>
    </row>
    <row r="34" spans="1:16" x14ac:dyDescent="0.25">
      <c r="A34" s="6"/>
      <c r="B34" s="5"/>
      <c r="C34" s="5"/>
      <c r="D34" s="5"/>
      <c r="E34" s="5"/>
      <c r="F34" s="5"/>
      <c r="G34" s="5"/>
      <c r="H34" s="5"/>
      <c r="I34" s="5"/>
      <c r="J34" s="5"/>
      <c r="K34" s="5"/>
      <c r="L34" s="5"/>
      <c r="M34" s="5"/>
      <c r="N34" s="5"/>
      <c r="O34" s="5"/>
      <c r="P34" s="5"/>
    </row>
    <row r="35" spans="1:16" x14ac:dyDescent="0.25">
      <c r="A35" s="6" t="s">
        <v>39</v>
      </c>
      <c r="B35" s="5">
        <v>457960</v>
      </c>
      <c r="C35" s="5">
        <v>234256</v>
      </c>
      <c r="D35" s="5">
        <v>223704</v>
      </c>
      <c r="E35" s="5">
        <v>459044</v>
      </c>
      <c r="F35" s="5">
        <v>234839</v>
      </c>
      <c r="G35" s="5">
        <v>224205</v>
      </c>
      <c r="H35" s="5">
        <v>462666</v>
      </c>
      <c r="I35" s="5">
        <v>236391</v>
      </c>
      <c r="J35" s="5">
        <v>226275</v>
      </c>
      <c r="K35" s="5">
        <v>466614</v>
      </c>
      <c r="L35" s="5">
        <v>238596</v>
      </c>
      <c r="M35" s="5">
        <v>228018</v>
      </c>
      <c r="N35" s="5">
        <v>471028</v>
      </c>
      <c r="O35" s="5">
        <v>240744</v>
      </c>
      <c r="P35" s="5">
        <v>230284</v>
      </c>
    </row>
    <row r="36" spans="1:16" x14ac:dyDescent="0.25">
      <c r="A36" s="6" t="s">
        <v>40</v>
      </c>
      <c r="B36" s="5">
        <v>442884</v>
      </c>
      <c r="C36" s="5">
        <v>226427</v>
      </c>
      <c r="D36" s="5">
        <v>216457</v>
      </c>
      <c r="E36" s="5">
        <v>443854</v>
      </c>
      <c r="F36" s="5">
        <v>226963</v>
      </c>
      <c r="G36" s="5">
        <v>216891</v>
      </c>
      <c r="H36" s="5">
        <v>447054</v>
      </c>
      <c r="I36" s="5">
        <v>228397</v>
      </c>
      <c r="J36" s="5">
        <v>218657</v>
      </c>
      <c r="K36" s="5">
        <v>450560</v>
      </c>
      <c r="L36" s="5">
        <v>230365</v>
      </c>
      <c r="M36" s="5">
        <v>220195</v>
      </c>
      <c r="N36" s="5">
        <v>454508</v>
      </c>
      <c r="O36" s="5">
        <v>232240</v>
      </c>
      <c r="P36" s="5">
        <v>222268</v>
      </c>
    </row>
    <row r="37" spans="1:16" x14ac:dyDescent="0.25">
      <c r="A37" s="6" t="s">
        <v>41</v>
      </c>
      <c r="B37" s="5">
        <v>224138</v>
      </c>
      <c r="C37" s="5">
        <v>116921</v>
      </c>
      <c r="D37" s="5">
        <v>107217</v>
      </c>
      <c r="E37" s="5">
        <v>224674</v>
      </c>
      <c r="F37" s="5">
        <v>117208</v>
      </c>
      <c r="G37" s="5">
        <v>107466</v>
      </c>
      <c r="H37" s="5">
        <v>226473</v>
      </c>
      <c r="I37" s="5">
        <v>117868</v>
      </c>
      <c r="J37" s="5">
        <v>108605</v>
      </c>
      <c r="K37" s="5">
        <v>228107</v>
      </c>
      <c r="L37" s="5">
        <v>118861</v>
      </c>
      <c r="M37" s="5">
        <v>109246</v>
      </c>
      <c r="N37" s="5">
        <v>229529</v>
      </c>
      <c r="O37" s="5">
        <v>119525</v>
      </c>
      <c r="P37" s="5">
        <v>110004</v>
      </c>
    </row>
    <row r="38" spans="1:16" x14ac:dyDescent="0.25">
      <c r="A38" s="6"/>
      <c r="B38" s="5"/>
      <c r="C38" s="5"/>
      <c r="D38" s="5"/>
      <c r="E38" s="5"/>
      <c r="F38" s="5"/>
      <c r="G38" s="5"/>
      <c r="H38" s="5"/>
      <c r="I38" s="5"/>
      <c r="J38" s="5"/>
      <c r="K38" s="5"/>
      <c r="L38" s="5"/>
      <c r="M38" s="5"/>
      <c r="N38" s="5"/>
      <c r="O38" s="5"/>
      <c r="P38" s="5"/>
    </row>
    <row r="39" spans="1:16" x14ac:dyDescent="0.25">
      <c r="A39" s="8" t="s">
        <v>1</v>
      </c>
      <c r="B39" s="9">
        <v>38.6</v>
      </c>
      <c r="C39" s="9">
        <v>38.1</v>
      </c>
      <c r="D39" s="9">
        <v>39.1</v>
      </c>
      <c r="E39" s="9">
        <v>38.6</v>
      </c>
      <c r="F39" s="9">
        <v>38.200000000000003</v>
      </c>
      <c r="G39" s="9">
        <v>39.200000000000003</v>
      </c>
      <c r="H39" s="9">
        <v>39</v>
      </c>
      <c r="I39" s="9">
        <v>38.5</v>
      </c>
      <c r="J39" s="9">
        <v>39.4</v>
      </c>
      <c r="K39" s="9">
        <v>39.299999999999997</v>
      </c>
      <c r="L39" s="9">
        <v>38.799999999999997</v>
      </c>
      <c r="M39" s="9">
        <v>39.799999999999997</v>
      </c>
      <c r="N39" s="9">
        <v>39.700000000000003</v>
      </c>
      <c r="O39" s="9">
        <v>39.1</v>
      </c>
      <c r="P39" s="9">
        <v>40.200000000000003</v>
      </c>
    </row>
    <row r="40" spans="1:16" x14ac:dyDescent="0.25">
      <c r="A40" s="13"/>
      <c r="B40" s="14"/>
      <c r="C40" s="14"/>
      <c r="D40" s="14"/>
      <c r="E40" s="14"/>
      <c r="F40" s="14"/>
      <c r="G40" s="14"/>
      <c r="H40" s="14"/>
      <c r="I40" s="14"/>
      <c r="J40" s="14"/>
      <c r="K40" s="14"/>
      <c r="L40" s="14"/>
      <c r="M40" s="14"/>
      <c r="N40" s="14"/>
      <c r="O40" s="14"/>
      <c r="P40" s="14"/>
    </row>
    <row r="41" spans="1:16" ht="14.4" x14ac:dyDescent="0.3">
      <c r="A41" s="76" t="s">
        <v>3</v>
      </c>
      <c r="B41" s="36" t="s">
        <v>42</v>
      </c>
      <c r="C41" s="37"/>
      <c r="D41" s="37"/>
      <c r="E41" s="37"/>
      <c r="F41" s="37"/>
      <c r="G41" s="37"/>
      <c r="H41" s="37"/>
      <c r="I41" s="37"/>
      <c r="J41" s="37"/>
      <c r="K41" s="37"/>
      <c r="L41" s="37"/>
      <c r="M41" s="37"/>
      <c r="N41" s="37"/>
      <c r="O41" s="37"/>
      <c r="P41" s="37"/>
    </row>
    <row r="42" spans="1:16" ht="14.4" x14ac:dyDescent="0.3">
      <c r="A42" s="77"/>
      <c r="B42" s="33" t="s">
        <v>43</v>
      </c>
      <c r="C42" s="34"/>
      <c r="D42" s="35"/>
      <c r="E42" s="33" t="s">
        <v>75</v>
      </c>
      <c r="F42" s="34"/>
      <c r="G42" s="35"/>
      <c r="H42" s="38" t="s">
        <v>44</v>
      </c>
      <c r="I42" s="39"/>
      <c r="J42" s="40"/>
      <c r="K42" s="38" t="s">
        <v>45</v>
      </c>
      <c r="L42" s="39"/>
      <c r="M42" s="40"/>
      <c r="N42" s="38" t="s">
        <v>76</v>
      </c>
      <c r="O42" s="39"/>
      <c r="P42" s="40"/>
    </row>
    <row r="43" spans="1:16" x14ac:dyDescent="0.25">
      <c r="A43" s="78"/>
      <c r="B43" s="15" t="s">
        <v>5</v>
      </c>
      <c r="C43" s="16" t="s">
        <v>6</v>
      </c>
      <c r="D43" s="16" t="s">
        <v>7</v>
      </c>
      <c r="E43" s="15" t="s">
        <v>5</v>
      </c>
      <c r="F43" s="16" t="s">
        <v>6</v>
      </c>
      <c r="G43" s="16" t="s">
        <v>7</v>
      </c>
      <c r="H43" s="16" t="s">
        <v>5</v>
      </c>
      <c r="I43" s="16" t="s">
        <v>6</v>
      </c>
      <c r="J43" s="17" t="s">
        <v>7</v>
      </c>
      <c r="K43" s="16" t="s">
        <v>5</v>
      </c>
      <c r="L43" s="16" t="s">
        <v>6</v>
      </c>
      <c r="M43" s="17" t="s">
        <v>7</v>
      </c>
      <c r="N43" s="16" t="s">
        <v>5</v>
      </c>
      <c r="O43" s="16" t="s">
        <v>6</v>
      </c>
      <c r="P43" s="17" t="s">
        <v>7</v>
      </c>
    </row>
    <row r="44" spans="1:16" x14ac:dyDescent="0.25">
      <c r="A44" s="18" t="s">
        <v>0</v>
      </c>
      <c r="B44" s="19">
        <f>B5/$B$5*100</f>
        <v>100</v>
      </c>
      <c r="C44" s="19">
        <f>C5/$C$5*100</f>
        <v>100</v>
      </c>
      <c r="D44" s="19">
        <f>D5/$D$5*100</f>
        <v>100</v>
      </c>
      <c r="E44" s="19">
        <f>E5/$E$5*100</f>
        <v>100</v>
      </c>
      <c r="F44" s="19">
        <f>F5/$F$5*100</f>
        <v>100</v>
      </c>
      <c r="G44" s="19">
        <f>G5/$G$5*100</f>
        <v>100</v>
      </c>
      <c r="H44" s="19">
        <f>H5/$H$5*100</f>
        <v>100</v>
      </c>
      <c r="I44" s="19">
        <f>I5/$I$5*100</f>
        <v>100</v>
      </c>
      <c r="J44" s="19">
        <f>J5/$J$5*100</f>
        <v>100</v>
      </c>
      <c r="K44" s="19">
        <f>K5/$K$5*100</f>
        <v>100</v>
      </c>
      <c r="L44" s="19">
        <f>L5/$L$5*100</f>
        <v>100</v>
      </c>
      <c r="M44" s="19">
        <f>M5/$M$5*100</f>
        <v>100</v>
      </c>
      <c r="N44" s="19">
        <f>N5/$N$5*100</f>
        <v>100</v>
      </c>
      <c r="O44" s="19">
        <f>O5/$O$5*100</f>
        <v>100</v>
      </c>
      <c r="P44" s="19">
        <f>P5/$P$5*100</f>
        <v>100</v>
      </c>
    </row>
    <row r="45" spans="1:16" x14ac:dyDescent="0.25">
      <c r="A45" s="20" t="s">
        <v>46</v>
      </c>
      <c r="B45" s="19">
        <f t="shared" ref="B45:B62" si="0">B6/$B$5*100</f>
        <v>5.8160700355378347</v>
      </c>
      <c r="C45" s="19">
        <f t="shared" ref="C45:C62" si="1">C6/$C$5*100</f>
        <v>5.8381536149573705</v>
      </c>
      <c r="D45" s="19">
        <f t="shared" ref="D45:D62" si="2">D6/$D$5*100</f>
        <v>5.7928833640728223</v>
      </c>
      <c r="E45" s="19">
        <f t="shared" ref="E45:E62" si="3">E6/$E$5*100</f>
        <v>5.7723867161533349</v>
      </c>
      <c r="F45" s="19">
        <f t="shared" ref="F45:F62" si="4">F6/$F$5*100</f>
        <v>5.7758218580786469</v>
      </c>
      <c r="G45" s="19">
        <f t="shared" ref="G45:G62" si="5">G6/$G$5*100</f>
        <v>5.7687803839466305</v>
      </c>
      <c r="H45" s="19">
        <f t="shared" ref="H45:H62" si="6">H6/$H$5*100</f>
        <v>5.554846190479477</v>
      </c>
      <c r="I45" s="19">
        <f t="shared" ref="I45:I62" si="7">I6/$I$5*100</f>
        <v>5.5472724083494125</v>
      </c>
      <c r="J45" s="19">
        <f t="shared" ref="J45:J62" si="8">J6/$J$5*100</f>
        <v>5.5627772910956006</v>
      </c>
      <c r="K45" s="19">
        <f t="shared" ref="K45:K62" si="9">K6/$K$5*100</f>
        <v>5.3893461295774454</v>
      </c>
      <c r="L45" s="19">
        <f t="shared" ref="L45:L62" si="10">L6/$L$5*100</f>
        <v>5.4074019354362113</v>
      </c>
      <c r="M45" s="19">
        <f t="shared" ref="M45:M62" si="11">M6/$M$5*100</f>
        <v>5.3703997322199317</v>
      </c>
      <c r="N45" s="19">
        <f t="shared" ref="N45:N62" si="12">N6/$N$5*100</f>
        <v>5.2708896563177916</v>
      </c>
      <c r="O45" s="19">
        <f t="shared" ref="O45:O62" si="13">O6/$O$5*100</f>
        <v>5.3396873171139534</v>
      </c>
      <c r="P45" s="19">
        <f t="shared" ref="P45:P62" si="14">P6/$P$5*100</f>
        <v>5.1987145302983526</v>
      </c>
    </row>
    <row r="46" spans="1:16" x14ac:dyDescent="0.25">
      <c r="A46" s="20" t="s">
        <v>47</v>
      </c>
      <c r="B46" s="19">
        <f t="shared" si="0"/>
        <v>6.3741007194244608</v>
      </c>
      <c r="C46" s="19">
        <f t="shared" si="1"/>
        <v>6.4443414011704059</v>
      </c>
      <c r="D46" s="19">
        <f t="shared" si="2"/>
        <v>6.3003514607476276</v>
      </c>
      <c r="E46" s="19">
        <f t="shared" si="3"/>
        <v>6.3626952692222476</v>
      </c>
      <c r="F46" s="19">
        <f t="shared" si="4"/>
        <v>6.4376347793168254</v>
      </c>
      <c r="G46" s="19">
        <f t="shared" si="5"/>
        <v>6.2840211490010995</v>
      </c>
      <c r="H46" s="19">
        <f t="shared" si="6"/>
        <v>6.3002546812343407</v>
      </c>
      <c r="I46" s="19">
        <f t="shared" si="7"/>
        <v>6.38720602323479</v>
      </c>
      <c r="J46" s="19">
        <f t="shared" si="8"/>
        <v>6.2092011190550203</v>
      </c>
      <c r="K46" s="19">
        <f t="shared" si="9"/>
        <v>6.2295724594200079</v>
      </c>
      <c r="L46" s="19">
        <f t="shared" si="10"/>
        <v>6.2814374072407615</v>
      </c>
      <c r="M46" s="19">
        <f t="shared" si="11"/>
        <v>6.1751493050050215</v>
      </c>
      <c r="N46" s="19">
        <f t="shared" si="12"/>
        <v>6.1012880592133989</v>
      </c>
      <c r="O46" s="19">
        <f t="shared" si="13"/>
        <v>6.1466432572527383</v>
      </c>
      <c r="P46" s="19">
        <f t="shared" si="14"/>
        <v>6.0537062505262567</v>
      </c>
    </row>
    <row r="47" spans="1:16" x14ac:dyDescent="0.25">
      <c r="A47" s="20" t="s">
        <v>48</v>
      </c>
      <c r="B47" s="19">
        <f t="shared" si="0"/>
        <v>7.0678685966889141</v>
      </c>
      <c r="C47" s="19">
        <f t="shared" si="1"/>
        <v>7.0880986146696774</v>
      </c>
      <c r="D47" s="19">
        <f t="shared" si="2"/>
        <v>7.0466280735046931</v>
      </c>
      <c r="E47" s="19">
        <f t="shared" si="3"/>
        <v>7.0390399955683582</v>
      </c>
      <c r="F47" s="19">
        <f t="shared" si="4"/>
        <v>7.0561831173484215</v>
      </c>
      <c r="G47" s="19">
        <f t="shared" si="5"/>
        <v>7.021042546396508</v>
      </c>
      <c r="H47" s="19">
        <f t="shared" si="6"/>
        <v>6.912283365657375</v>
      </c>
      <c r="I47" s="19">
        <f t="shared" si="7"/>
        <v>6.9157907519598449</v>
      </c>
      <c r="J47" s="19">
        <f t="shared" si="8"/>
        <v>6.9086105066832451</v>
      </c>
      <c r="K47" s="19">
        <f t="shared" si="9"/>
        <v>6.7240457404978082</v>
      </c>
      <c r="L47" s="19">
        <f t="shared" si="10"/>
        <v>6.7592524192952652</v>
      </c>
      <c r="M47" s="19">
        <f t="shared" si="11"/>
        <v>6.6871025139615599</v>
      </c>
      <c r="N47" s="19">
        <f t="shared" si="12"/>
        <v>6.5430257663207536</v>
      </c>
      <c r="O47" s="19">
        <f t="shared" si="13"/>
        <v>6.5710224897583807</v>
      </c>
      <c r="P47" s="19">
        <f t="shared" si="14"/>
        <v>6.5136546072019978</v>
      </c>
    </row>
    <row r="48" spans="1:16" x14ac:dyDescent="0.25">
      <c r="A48" s="20" t="s">
        <v>49</v>
      </c>
      <c r="B48" s="19">
        <f t="shared" si="0"/>
        <v>6.4508971136343938</v>
      </c>
      <c r="C48" s="19">
        <f t="shared" si="1"/>
        <v>6.5475727103803312</v>
      </c>
      <c r="D48" s="19">
        <f t="shared" si="2"/>
        <v>6.3493924953002336</v>
      </c>
      <c r="E48" s="19">
        <f t="shared" si="3"/>
        <v>6.4888931974296478</v>
      </c>
      <c r="F48" s="19">
        <f t="shared" si="4"/>
        <v>6.5850047658642445</v>
      </c>
      <c r="G48" s="19">
        <f t="shared" si="5"/>
        <v>6.3879919094425324</v>
      </c>
      <c r="H48" s="19">
        <f t="shared" si="6"/>
        <v>6.6577746795778783</v>
      </c>
      <c r="I48" s="19">
        <f t="shared" si="7"/>
        <v>6.7437561561399493</v>
      </c>
      <c r="J48" s="19">
        <f t="shared" si="8"/>
        <v>6.5677367394806012</v>
      </c>
      <c r="K48" s="19">
        <f t="shared" si="9"/>
        <v>6.8048532655696325</v>
      </c>
      <c r="L48" s="19">
        <f t="shared" si="10"/>
        <v>6.8952433398026951</v>
      </c>
      <c r="M48" s="19">
        <f t="shared" si="11"/>
        <v>6.7100047566196297</v>
      </c>
      <c r="N48" s="19">
        <f t="shared" si="12"/>
        <v>6.9084010635948196</v>
      </c>
      <c r="O48" s="19">
        <f t="shared" si="13"/>
        <v>6.9733299891313436</v>
      </c>
      <c r="P48" s="19">
        <f t="shared" si="14"/>
        <v>6.840284599623903</v>
      </c>
    </row>
    <row r="49" spans="1:16" x14ac:dyDescent="0.25">
      <c r="A49" s="20" t="s">
        <v>50</v>
      </c>
      <c r="B49" s="19">
        <f t="shared" si="0"/>
        <v>6.413625725925284</v>
      </c>
      <c r="C49" s="19">
        <f t="shared" si="1"/>
        <v>6.6399731937059361</v>
      </c>
      <c r="D49" s="19">
        <f t="shared" si="2"/>
        <v>6.1759720252881154</v>
      </c>
      <c r="E49" s="19">
        <f t="shared" si="3"/>
        <v>6.4260538998448924</v>
      </c>
      <c r="F49" s="19">
        <f t="shared" si="4"/>
        <v>6.654633704462336</v>
      </c>
      <c r="G49" s="19">
        <f t="shared" si="5"/>
        <v>6.1860828217593413</v>
      </c>
      <c r="H49" s="19">
        <f t="shared" si="6"/>
        <v>6.4541677307142802</v>
      </c>
      <c r="I49" s="19">
        <f t="shared" si="7"/>
        <v>6.6766289314964995</v>
      </c>
      <c r="J49" s="19">
        <f t="shared" si="8"/>
        <v>6.221211179246616</v>
      </c>
      <c r="K49" s="19">
        <f t="shared" si="9"/>
        <v>6.4608195258489518</v>
      </c>
      <c r="L49" s="19">
        <f t="shared" si="10"/>
        <v>6.7213092735734374</v>
      </c>
      <c r="M49" s="19">
        <f t="shared" si="11"/>
        <v>6.1874812818209044</v>
      </c>
      <c r="N49" s="19">
        <f t="shared" si="12"/>
        <v>6.5068991553906557</v>
      </c>
      <c r="O49" s="19">
        <f t="shared" si="13"/>
        <v>6.7880611988964139</v>
      </c>
      <c r="P49" s="19">
        <f t="shared" si="14"/>
        <v>6.2119340986275224</v>
      </c>
    </row>
    <row r="50" spans="1:16" x14ac:dyDescent="0.25">
      <c r="A50" s="20" t="s">
        <v>51</v>
      </c>
      <c r="B50" s="19">
        <f t="shared" si="0"/>
        <v>6.2988645228395592</v>
      </c>
      <c r="C50" s="19">
        <f t="shared" si="1"/>
        <v>6.3387408487982855</v>
      </c>
      <c r="D50" s="19">
        <f t="shared" si="2"/>
        <v>6.2569963432445972</v>
      </c>
      <c r="E50" s="19">
        <f t="shared" si="3"/>
        <v>6.2699077664524703</v>
      </c>
      <c r="F50" s="19">
        <f t="shared" si="4"/>
        <v>6.315277129935712</v>
      </c>
      <c r="G50" s="19">
        <f t="shared" si="5"/>
        <v>6.2222774209573828</v>
      </c>
      <c r="H50" s="19">
        <f t="shared" si="6"/>
        <v>6.1004437941292178</v>
      </c>
      <c r="I50" s="19">
        <f t="shared" si="7"/>
        <v>6.1652476623534334</v>
      </c>
      <c r="J50" s="19">
        <f t="shared" si="8"/>
        <v>6.0325825868256704</v>
      </c>
      <c r="K50" s="19">
        <f t="shared" si="9"/>
        <v>6.0110482799172669</v>
      </c>
      <c r="L50" s="19">
        <f t="shared" si="10"/>
        <v>6.0735895558973052</v>
      </c>
      <c r="M50" s="19">
        <f t="shared" si="11"/>
        <v>5.9454221940348466</v>
      </c>
      <c r="N50" s="19">
        <f t="shared" si="12"/>
        <v>5.9855459313046495</v>
      </c>
      <c r="O50" s="19">
        <f t="shared" si="13"/>
        <v>6.0576874843240525</v>
      </c>
      <c r="P50" s="19">
        <f t="shared" si="14"/>
        <v>5.909862752252379</v>
      </c>
    </row>
    <row r="51" spans="1:16" x14ac:dyDescent="0.25">
      <c r="A51" s="20" t="s">
        <v>52</v>
      </c>
      <c r="B51" s="19">
        <f t="shared" si="0"/>
        <v>6.6181849700962125</v>
      </c>
      <c r="C51" s="19">
        <f t="shared" si="1"/>
        <v>6.7469275993135955</v>
      </c>
      <c r="D51" s="19">
        <f t="shared" si="2"/>
        <v>6.4830115459653088</v>
      </c>
      <c r="E51" s="19">
        <f t="shared" si="3"/>
        <v>6.601415355639265</v>
      </c>
      <c r="F51" s="19">
        <f t="shared" si="4"/>
        <v>6.7300087205175521</v>
      </c>
      <c r="G51" s="19">
        <f t="shared" si="5"/>
        <v>6.4664135410382881</v>
      </c>
      <c r="H51" s="19">
        <f t="shared" si="6"/>
        <v>6.5777122861264292</v>
      </c>
      <c r="I51" s="19">
        <f t="shared" si="7"/>
        <v>6.6759542860226952</v>
      </c>
      <c r="J51" s="19">
        <f t="shared" si="8"/>
        <v>6.4748353915279626</v>
      </c>
      <c r="K51" s="19">
        <f t="shared" si="9"/>
        <v>6.5515990433764477</v>
      </c>
      <c r="L51" s="19">
        <f t="shared" si="10"/>
        <v>6.6622119846615675</v>
      </c>
      <c r="M51" s="19">
        <f t="shared" si="11"/>
        <v>6.4355301869175348</v>
      </c>
      <c r="N51" s="19">
        <f t="shared" si="12"/>
        <v>6.481216730558832</v>
      </c>
      <c r="O51" s="19">
        <f t="shared" si="13"/>
        <v>6.5405902516512002</v>
      </c>
      <c r="P51" s="19">
        <f t="shared" si="14"/>
        <v>6.4189284010216401</v>
      </c>
    </row>
    <row r="52" spans="1:16" x14ac:dyDescent="0.25">
      <c r="A52" s="20" t="s">
        <v>53</v>
      </c>
      <c r="B52" s="19">
        <f t="shared" si="0"/>
        <v>6.8839386322267497</v>
      </c>
      <c r="C52" s="19">
        <f t="shared" si="1"/>
        <v>6.9862211586952911</v>
      </c>
      <c r="D52" s="19">
        <f t="shared" si="2"/>
        <v>6.7765470136497541</v>
      </c>
      <c r="E52" s="19">
        <f t="shared" si="3"/>
        <v>6.87718119875914</v>
      </c>
      <c r="F52" s="19">
        <f t="shared" si="4"/>
        <v>6.9757380329486844</v>
      </c>
      <c r="G52" s="19">
        <f t="shared" si="5"/>
        <v>6.7737127852098924</v>
      </c>
      <c r="H52" s="19">
        <f t="shared" si="6"/>
        <v>6.8748403928578821</v>
      </c>
      <c r="I52" s="19">
        <f t="shared" si="7"/>
        <v>6.9613293214415828</v>
      </c>
      <c r="J52" s="19">
        <f t="shared" si="8"/>
        <v>6.7842710599937837</v>
      </c>
      <c r="K52" s="19">
        <f t="shared" si="9"/>
        <v>6.8120743635547747</v>
      </c>
      <c r="L52" s="19">
        <f t="shared" si="10"/>
        <v>6.9063240814736719</v>
      </c>
      <c r="M52" s="19">
        <f t="shared" si="11"/>
        <v>6.713175836372284</v>
      </c>
      <c r="N52" s="19">
        <f t="shared" si="12"/>
        <v>6.680512347253778</v>
      </c>
      <c r="O52" s="19">
        <f t="shared" si="13"/>
        <v>6.7890644594933534</v>
      </c>
      <c r="P52" s="19">
        <f t="shared" si="14"/>
        <v>6.5666311151028651</v>
      </c>
    </row>
    <row r="53" spans="1:16" x14ac:dyDescent="0.25">
      <c r="A53" s="20" t="s">
        <v>54</v>
      </c>
      <c r="B53" s="19">
        <f t="shared" si="0"/>
        <v>6.1899973996706246</v>
      </c>
      <c r="C53" s="19">
        <f t="shared" si="1"/>
        <v>6.314033027249681</v>
      </c>
      <c r="D53" s="19">
        <f t="shared" si="2"/>
        <v>6.0597660955873733</v>
      </c>
      <c r="E53" s="19">
        <f t="shared" si="3"/>
        <v>6.2300922335475297</v>
      </c>
      <c r="F53" s="19">
        <f t="shared" si="4"/>
        <v>6.3561756812481827</v>
      </c>
      <c r="G53" s="19">
        <f t="shared" si="5"/>
        <v>6.0977254178347113</v>
      </c>
      <c r="H53" s="19">
        <f t="shared" si="6"/>
        <v>6.4125835996328178</v>
      </c>
      <c r="I53" s="19">
        <f t="shared" si="7"/>
        <v>6.5366399956822701</v>
      </c>
      <c r="J53" s="19">
        <f t="shared" si="8"/>
        <v>6.2826744284624301</v>
      </c>
      <c r="K53" s="19">
        <f t="shared" si="9"/>
        <v>6.5782483335597091</v>
      </c>
      <c r="L53" s="19">
        <f t="shared" si="10"/>
        <v>6.652474363193134</v>
      </c>
      <c r="M53" s="19">
        <f t="shared" si="11"/>
        <v>6.5003611507496073</v>
      </c>
      <c r="N53" s="19">
        <f t="shared" si="12"/>
        <v>6.7365000333871521</v>
      </c>
      <c r="O53" s="19">
        <f t="shared" si="13"/>
        <v>6.8228408995903349</v>
      </c>
      <c r="P53" s="19">
        <f t="shared" si="14"/>
        <v>6.6459204580538316</v>
      </c>
    </row>
    <row r="54" spans="1:16" x14ac:dyDescent="0.25">
      <c r="A54" s="20" t="s">
        <v>55</v>
      </c>
      <c r="B54" s="19">
        <f t="shared" si="0"/>
        <v>5.6243390829505069</v>
      </c>
      <c r="C54" s="19">
        <f t="shared" si="1"/>
        <v>5.7511685445739253</v>
      </c>
      <c r="D54" s="19">
        <f t="shared" si="2"/>
        <v>5.4911743906296087</v>
      </c>
      <c r="E54" s="19">
        <f t="shared" si="3"/>
        <v>5.6075850321294034</v>
      </c>
      <c r="F54" s="19">
        <f t="shared" si="4"/>
        <v>5.7342472976535728</v>
      </c>
      <c r="G54" s="19">
        <f t="shared" si="5"/>
        <v>5.474610553209609</v>
      </c>
      <c r="H54" s="19">
        <f t="shared" si="6"/>
        <v>5.5358658816871076</v>
      </c>
      <c r="I54" s="19">
        <f t="shared" si="7"/>
        <v>5.6673593026864379</v>
      </c>
      <c r="J54" s="19">
        <f t="shared" si="8"/>
        <v>5.3981688190578465</v>
      </c>
      <c r="K54" s="19">
        <f t="shared" si="9"/>
        <v>5.6128563053080232</v>
      </c>
      <c r="L54" s="19">
        <f t="shared" si="10"/>
        <v>5.7462040065275648</v>
      </c>
      <c r="M54" s="19">
        <f t="shared" si="11"/>
        <v>5.4729313108891358</v>
      </c>
      <c r="N54" s="19">
        <f t="shared" si="12"/>
        <v>5.7516646491695163</v>
      </c>
      <c r="O54" s="19">
        <f t="shared" si="13"/>
        <v>5.867736811303403</v>
      </c>
      <c r="P54" s="19">
        <f t="shared" si="14"/>
        <v>5.6298941873193185</v>
      </c>
    </row>
    <row r="55" spans="1:16" x14ac:dyDescent="0.25">
      <c r="A55" s="20" t="s">
        <v>56</v>
      </c>
      <c r="B55" s="19">
        <f t="shared" si="0"/>
        <v>5.4726532027390133</v>
      </c>
      <c r="C55" s="19">
        <f t="shared" si="1"/>
        <v>5.5403059031385702</v>
      </c>
      <c r="D55" s="19">
        <f t="shared" si="2"/>
        <v>5.4016211970987609</v>
      </c>
      <c r="E55" s="19">
        <f t="shared" si="3"/>
        <v>5.4834644360735654</v>
      </c>
      <c r="F55" s="19">
        <f t="shared" si="4"/>
        <v>5.5574709147079302</v>
      </c>
      <c r="G55" s="19">
        <f t="shared" si="5"/>
        <v>5.4057698449309823</v>
      </c>
      <c r="H55" s="19">
        <f t="shared" si="6"/>
        <v>5.5698578892516242</v>
      </c>
      <c r="I55" s="19">
        <f t="shared" si="7"/>
        <v>5.6676966254233401</v>
      </c>
      <c r="J55" s="19">
        <f t="shared" si="8"/>
        <v>5.467403283691751</v>
      </c>
      <c r="K55" s="19">
        <f t="shared" si="9"/>
        <v>5.6209370578152056</v>
      </c>
      <c r="L55" s="19">
        <f t="shared" si="10"/>
        <v>5.7213562827805271</v>
      </c>
      <c r="M55" s="19">
        <f t="shared" si="11"/>
        <v>5.5155647164526185</v>
      </c>
      <c r="N55" s="19">
        <f t="shared" si="12"/>
        <v>5.6239373896725837</v>
      </c>
      <c r="O55" s="19">
        <f t="shared" si="13"/>
        <v>5.727280327731795</v>
      </c>
      <c r="P55" s="19">
        <f t="shared" si="14"/>
        <v>5.5155210643015522</v>
      </c>
    </row>
    <row r="56" spans="1:16" x14ac:dyDescent="0.25">
      <c r="A56" s="20" t="s">
        <v>57</v>
      </c>
      <c r="B56" s="19">
        <f t="shared" si="0"/>
        <v>6.4755135650515729</v>
      </c>
      <c r="C56" s="19">
        <f t="shared" si="1"/>
        <v>6.3820641523355661</v>
      </c>
      <c r="D56" s="19">
        <f t="shared" si="2"/>
        <v>6.573630848942952</v>
      </c>
      <c r="E56" s="19">
        <f t="shared" si="3"/>
        <v>6.4019914690892978</v>
      </c>
      <c r="F56" s="19">
        <f t="shared" si="4"/>
        <v>6.3125730934853008</v>
      </c>
      <c r="G56" s="19">
        <f t="shared" si="5"/>
        <v>6.4958660090131657</v>
      </c>
      <c r="H56" s="19">
        <f t="shared" si="6"/>
        <v>6.0636910143767206</v>
      </c>
      <c r="I56" s="19">
        <f t="shared" si="7"/>
        <v>5.993550389270438</v>
      </c>
      <c r="J56" s="19">
        <f t="shared" si="8"/>
        <v>6.1371407579054456</v>
      </c>
      <c r="K56" s="19">
        <f t="shared" si="9"/>
        <v>5.782208246150037</v>
      </c>
      <c r="L56" s="19">
        <f t="shared" si="10"/>
        <v>5.7022168198942964</v>
      </c>
      <c r="M56" s="19">
        <f t="shared" si="11"/>
        <v>5.866145200218452</v>
      </c>
      <c r="N56" s="19">
        <f t="shared" si="12"/>
        <v>5.5569918689442988</v>
      </c>
      <c r="O56" s="19">
        <f t="shared" si="13"/>
        <v>5.487166624864142</v>
      </c>
      <c r="P56" s="19">
        <f t="shared" si="14"/>
        <v>5.6302450251199865</v>
      </c>
    </row>
    <row r="57" spans="1:16" x14ac:dyDescent="0.25">
      <c r="A57" s="20" t="s">
        <v>58</v>
      </c>
      <c r="B57" s="19">
        <f t="shared" si="0"/>
        <v>7.0184623385628848</v>
      </c>
      <c r="C57" s="19">
        <f t="shared" si="1"/>
        <v>6.9368055155980812</v>
      </c>
      <c r="D57" s="19">
        <f t="shared" si="2"/>
        <v>7.104197983631666</v>
      </c>
      <c r="E57" s="19">
        <f t="shared" si="3"/>
        <v>7.0002631287391983</v>
      </c>
      <c r="F57" s="19">
        <f t="shared" si="4"/>
        <v>6.9182772583774437</v>
      </c>
      <c r="G57" s="19">
        <f t="shared" si="5"/>
        <v>7.0863347645576811</v>
      </c>
      <c r="H57" s="19">
        <f t="shared" si="6"/>
        <v>6.9671537128934968</v>
      </c>
      <c r="I57" s="19">
        <f t="shared" si="7"/>
        <v>6.8810465100589635</v>
      </c>
      <c r="J57" s="19">
        <f t="shared" si="8"/>
        <v>7.0573233108203581</v>
      </c>
      <c r="K57" s="19">
        <f t="shared" si="9"/>
        <v>6.8418184100173818</v>
      </c>
      <c r="L57" s="19">
        <f t="shared" si="10"/>
        <v>6.7387698362064912</v>
      </c>
      <c r="M57" s="19">
        <f t="shared" si="11"/>
        <v>6.9499497912372492</v>
      </c>
      <c r="N57" s="19">
        <f t="shared" si="12"/>
        <v>6.7000309901259643</v>
      </c>
      <c r="O57" s="19">
        <f t="shared" si="13"/>
        <v>6.5683471281665406</v>
      </c>
      <c r="P57" s="19">
        <f t="shared" si="14"/>
        <v>6.838179572819894</v>
      </c>
    </row>
    <row r="58" spans="1:16" x14ac:dyDescent="0.25">
      <c r="A58" s="20" t="s">
        <v>59</v>
      </c>
      <c r="B58" s="19">
        <f t="shared" si="0"/>
        <v>6.1711016728785646</v>
      </c>
      <c r="C58" s="19">
        <f t="shared" si="1"/>
        <v>6.1498783224404558</v>
      </c>
      <c r="D58" s="19">
        <f t="shared" si="2"/>
        <v>6.1933851462524476</v>
      </c>
      <c r="E58" s="19">
        <f t="shared" si="3"/>
        <v>6.218493795701308</v>
      </c>
      <c r="F58" s="19">
        <f t="shared" si="4"/>
        <v>6.1966375306739137</v>
      </c>
      <c r="G58" s="19">
        <f t="shared" si="5"/>
        <v>6.2414392675916401</v>
      </c>
      <c r="H58" s="19">
        <f t="shared" si="6"/>
        <v>6.3930856460552024</v>
      </c>
      <c r="I58" s="19">
        <f t="shared" si="7"/>
        <v>6.351112490386301</v>
      </c>
      <c r="J58" s="19">
        <f t="shared" si="8"/>
        <v>6.4370390256308809</v>
      </c>
      <c r="K58" s="19">
        <f t="shared" si="9"/>
        <v>6.5450656690089382</v>
      </c>
      <c r="L58" s="19">
        <f t="shared" si="10"/>
        <v>6.4704815757486216</v>
      </c>
      <c r="M58" s="19">
        <f t="shared" si="11"/>
        <v>6.6233285767137033</v>
      </c>
      <c r="N58" s="19">
        <f t="shared" si="12"/>
        <v>6.6051772344137643</v>
      </c>
      <c r="O58" s="19">
        <f t="shared" si="13"/>
        <v>6.5248725022991394</v>
      </c>
      <c r="P58" s="19">
        <f t="shared" si="14"/>
        <v>6.689424345336664</v>
      </c>
    </row>
    <row r="59" spans="1:16" x14ac:dyDescent="0.25">
      <c r="A59" s="20" t="s">
        <v>60</v>
      </c>
      <c r="B59" s="19">
        <f t="shared" si="0"/>
        <v>4.6590968189303981</v>
      </c>
      <c r="C59" s="19">
        <f t="shared" si="1"/>
        <v>4.6156241432647498</v>
      </c>
      <c r="D59" s="19">
        <f t="shared" si="2"/>
        <v>4.7047409887099008</v>
      </c>
      <c r="E59" s="19">
        <f t="shared" si="3"/>
        <v>4.7202179813871039</v>
      </c>
      <c r="F59" s="19">
        <f t="shared" si="4"/>
        <v>4.6746030136486239</v>
      </c>
      <c r="G59" s="19">
        <f t="shared" si="5"/>
        <v>4.7681061708243142</v>
      </c>
      <c r="H59" s="19">
        <f t="shared" si="6"/>
        <v>5.0090760385679873</v>
      </c>
      <c r="I59" s="19">
        <f t="shared" si="7"/>
        <v>4.9596562006665499</v>
      </c>
      <c r="J59" s="19">
        <f t="shared" si="8"/>
        <v>5.0608274224997887</v>
      </c>
      <c r="K59" s="19">
        <f t="shared" si="9"/>
        <v>5.0432492190038669</v>
      </c>
      <c r="L59" s="19">
        <f t="shared" si="10"/>
        <v>4.9846548516859519</v>
      </c>
      <c r="M59" s="19">
        <f t="shared" si="11"/>
        <v>5.1047337173863259</v>
      </c>
      <c r="N59" s="19">
        <f t="shared" si="12"/>
        <v>5.21438832168778</v>
      </c>
      <c r="O59" s="19">
        <f t="shared" si="13"/>
        <v>5.1564250480729035</v>
      </c>
      <c r="P59" s="19">
        <f t="shared" si="14"/>
        <v>5.2751971708439749</v>
      </c>
    </row>
    <row r="60" spans="1:16" x14ac:dyDescent="0.25">
      <c r="A60" s="20" t="s">
        <v>61</v>
      </c>
      <c r="B60" s="19">
        <f t="shared" si="0"/>
        <v>2.932651469186097</v>
      </c>
      <c r="C60" s="19">
        <f t="shared" si="1"/>
        <v>2.7814914724169326</v>
      </c>
      <c r="D60" s="19">
        <f t="shared" si="2"/>
        <v>3.091362025892245</v>
      </c>
      <c r="E60" s="19">
        <f t="shared" si="3"/>
        <v>2.9527545424329711</v>
      </c>
      <c r="F60" s="19">
        <f t="shared" si="4"/>
        <v>2.8074658446395855</v>
      </c>
      <c r="G60" s="19">
        <f t="shared" si="5"/>
        <v>3.1052837017848907</v>
      </c>
      <c r="H60" s="19">
        <f t="shared" si="6"/>
        <v>3.0176965497249584</v>
      </c>
      <c r="I60" s="19">
        <f t="shared" si="7"/>
        <v>2.8827601095624251</v>
      </c>
      <c r="J60" s="19">
        <f t="shared" si="8"/>
        <v>3.1589990674541499</v>
      </c>
      <c r="K60" s="19">
        <f t="shared" si="9"/>
        <v>3.3382104399883774</v>
      </c>
      <c r="L60" s="19">
        <f t="shared" si="10"/>
        <v>3.2124077444310881</v>
      </c>
      <c r="M60" s="19">
        <f t="shared" si="11"/>
        <v>3.4702182759896414</v>
      </c>
      <c r="N60" s="19">
        <f t="shared" si="12"/>
        <v>3.5237999030916503</v>
      </c>
      <c r="O60" s="19">
        <f t="shared" si="13"/>
        <v>3.3843324136777859</v>
      </c>
      <c r="P60" s="19">
        <f t="shared" si="14"/>
        <v>3.6701142327878973</v>
      </c>
    </row>
    <row r="61" spans="1:16" x14ac:dyDescent="0.25">
      <c r="A61" s="20" t="s">
        <v>62</v>
      </c>
      <c r="B61" s="19">
        <f t="shared" si="0"/>
        <v>1.8027216780792235</v>
      </c>
      <c r="C61" s="19">
        <f t="shared" si="1"/>
        <v>1.6236084927213468</v>
      </c>
      <c r="D61" s="19">
        <f t="shared" si="2"/>
        <v>1.9907817069833724</v>
      </c>
      <c r="E61" s="19">
        <f t="shared" si="3"/>
        <v>1.8148958564148017</v>
      </c>
      <c r="F61" s="19">
        <f t="shared" si="4"/>
        <v>1.6342520297173604</v>
      </c>
      <c r="G61" s="19">
        <f t="shared" si="5"/>
        <v>2.0045420673503425</v>
      </c>
      <c r="H61" s="19">
        <f t="shared" si="6"/>
        <v>1.860242809913933</v>
      </c>
      <c r="I61" s="19">
        <f t="shared" si="7"/>
        <v>1.680204552507657</v>
      </c>
      <c r="J61" s="19">
        <f t="shared" si="8"/>
        <v>2.0487749738604575</v>
      </c>
      <c r="K61" s="19">
        <f t="shared" si="9"/>
        <v>1.9184050313859866</v>
      </c>
      <c r="L61" s="19">
        <f t="shared" si="10"/>
        <v>1.7336324014317661</v>
      </c>
      <c r="M61" s="19">
        <f t="shared" si="11"/>
        <v>2.1122914574634883</v>
      </c>
      <c r="N61" s="19">
        <f t="shared" si="12"/>
        <v>2.0340480466803754</v>
      </c>
      <c r="O61" s="19">
        <f t="shared" si="13"/>
        <v>1.8643926093136025</v>
      </c>
      <c r="P61" s="19">
        <f t="shared" si="14"/>
        <v>2.2120323332117096</v>
      </c>
    </row>
    <row r="62" spans="1:16" x14ac:dyDescent="0.25">
      <c r="A62" s="20" t="s">
        <v>63</v>
      </c>
      <c r="B62" s="19">
        <f t="shared" si="0"/>
        <v>1.7299124555777066</v>
      </c>
      <c r="C62" s="19">
        <f t="shared" si="1"/>
        <v>1.2749912845697962</v>
      </c>
      <c r="D62" s="19">
        <f t="shared" si="2"/>
        <v>2.2075572944985198</v>
      </c>
      <c r="E62" s="19">
        <f t="shared" si="3"/>
        <v>1.7326681254154663</v>
      </c>
      <c r="F62" s="19">
        <f t="shared" si="4"/>
        <v>1.277995227375665</v>
      </c>
      <c r="G62" s="19">
        <f t="shared" si="5"/>
        <v>2.209999645150988</v>
      </c>
      <c r="H62" s="19">
        <f t="shared" si="6"/>
        <v>1.7384237371192723</v>
      </c>
      <c r="I62" s="19">
        <f t="shared" si="7"/>
        <v>1.3067882827574109</v>
      </c>
      <c r="J62" s="19">
        <f t="shared" si="8"/>
        <v>2.1904230367083959</v>
      </c>
      <c r="K62" s="19">
        <f t="shared" si="9"/>
        <v>1.7356424800001375</v>
      </c>
      <c r="L62" s="19">
        <f t="shared" si="10"/>
        <v>1.3310321207196438</v>
      </c>
      <c r="M62" s="19">
        <f t="shared" si="11"/>
        <v>2.1602099959480645</v>
      </c>
      <c r="N62" s="19">
        <f t="shared" si="12"/>
        <v>1.7756828528722366</v>
      </c>
      <c r="O62" s="19">
        <f t="shared" si="13"/>
        <v>1.3905191873589164</v>
      </c>
      <c r="P62" s="19">
        <f t="shared" si="14"/>
        <v>2.179755255550254</v>
      </c>
    </row>
    <row r="63" spans="1:16" x14ac:dyDescent="0.25">
      <c r="A63" s="20"/>
      <c r="B63" s="19"/>
      <c r="C63" s="21"/>
      <c r="D63" s="21"/>
      <c r="E63" s="19"/>
      <c r="F63" s="21"/>
      <c r="G63" s="21"/>
      <c r="H63" s="19"/>
      <c r="I63" s="19"/>
      <c r="J63" s="19"/>
      <c r="K63" s="19"/>
      <c r="L63" s="19"/>
      <c r="M63" s="19"/>
      <c r="N63" s="19"/>
      <c r="O63" s="19"/>
      <c r="P63" s="19"/>
    </row>
    <row r="64" spans="1:16" x14ac:dyDescent="0.25">
      <c r="A64" s="20" t="s">
        <v>64</v>
      </c>
      <c r="B64" s="19">
        <f t="shared" ref="B64:B72" si="15">B25/$B$5*100</f>
        <v>23.223715003900494</v>
      </c>
      <c r="C64" s="19">
        <f t="shared" ref="C64:C72" si="16">C25/$C$5*100</f>
        <v>23.36276835909603</v>
      </c>
      <c r="D64" s="19">
        <f t="shared" ref="D64:D72" si="17">D25/$D$5*100</f>
        <v>23.077715824973257</v>
      </c>
      <c r="E64" s="19">
        <f t="shared" ref="E64:E72" si="18">E25/$E$5*100</f>
        <v>23.163984600044316</v>
      </c>
      <c r="F64" s="19">
        <f t="shared" ref="F64:F72" si="19">F25/$F$5*100</f>
        <v>23.285471888161052</v>
      </c>
      <c r="G64" s="19">
        <f t="shared" ref="G64:G72" si="20">G25/$G$5*100</f>
        <v>23.036442993506263</v>
      </c>
      <c r="H64" s="19">
        <f t="shared" ref="H64:H72" si="21">H25/$H$5*100</f>
        <v>22.861609392146985</v>
      </c>
      <c r="I64" s="19">
        <f t="shared" ref="I64:I72" si="22">I25/$I$5*100</f>
        <v>22.956498859849152</v>
      </c>
      <c r="J64" s="19">
        <f t="shared" ref="J64:J72" si="23">J25/$J$5*100</f>
        <v>22.76224319665414</v>
      </c>
      <c r="K64" s="19">
        <f t="shared" ref="K64:K72" si="24">K25/$K$5*100</f>
        <v>22.534811709870038</v>
      </c>
      <c r="L64" s="19">
        <f t="shared" ref="L64:L72" si="25">L25/$L$5*100</f>
        <v>22.648028635322717</v>
      </c>
      <c r="M64" s="19">
        <f t="shared" ref="M64:M72" si="26">M25/$M$5*100</f>
        <v>22.416010429328963</v>
      </c>
      <c r="N64" s="19">
        <f t="shared" ref="N64:N72" si="27">N25/$N$5*100</f>
        <v>22.180883030252186</v>
      </c>
      <c r="O64" s="19">
        <f t="shared" ref="O64:O72" si="28">O25/$O$5*100</f>
        <v>22.334252988880529</v>
      </c>
      <c r="P64" s="19">
        <f t="shared" ref="P64:P72" si="29">P25/$P$5*100</f>
        <v>22.019983721126049</v>
      </c>
    </row>
    <row r="65" spans="1:16" x14ac:dyDescent="0.25">
      <c r="A65" s="20" t="s">
        <v>46</v>
      </c>
      <c r="B65" s="19">
        <f t="shared" si="15"/>
        <v>5.8160700355378347</v>
      </c>
      <c r="C65" s="19">
        <f t="shared" si="16"/>
        <v>5.8381536149573705</v>
      </c>
      <c r="D65" s="19">
        <f t="shared" si="17"/>
        <v>5.7928833640728223</v>
      </c>
      <c r="E65" s="19">
        <f t="shared" si="18"/>
        <v>5.7723867161533349</v>
      </c>
      <c r="F65" s="19">
        <f t="shared" si="19"/>
        <v>5.7758218580786469</v>
      </c>
      <c r="G65" s="19">
        <f t="shared" si="20"/>
        <v>5.7687803839466305</v>
      </c>
      <c r="H65" s="19">
        <f t="shared" si="21"/>
        <v>5.554846190479477</v>
      </c>
      <c r="I65" s="19">
        <f t="shared" si="22"/>
        <v>5.5472724083494125</v>
      </c>
      <c r="J65" s="19">
        <f t="shared" si="23"/>
        <v>5.5627772910956006</v>
      </c>
      <c r="K65" s="19">
        <f t="shared" si="24"/>
        <v>5.3893461295774454</v>
      </c>
      <c r="L65" s="19">
        <f t="shared" si="25"/>
        <v>5.4074019354362113</v>
      </c>
      <c r="M65" s="19">
        <f t="shared" si="26"/>
        <v>5.3703997322199317</v>
      </c>
      <c r="N65" s="19">
        <f t="shared" si="27"/>
        <v>5.2708896563177916</v>
      </c>
      <c r="O65" s="19">
        <f t="shared" si="28"/>
        <v>5.3396873171139534</v>
      </c>
      <c r="P65" s="19">
        <f t="shared" si="29"/>
        <v>5.1987145302983526</v>
      </c>
    </row>
    <row r="66" spans="1:16" x14ac:dyDescent="0.25">
      <c r="A66" s="20" t="s">
        <v>65</v>
      </c>
      <c r="B66" s="19">
        <f t="shared" si="15"/>
        <v>12.054953627459478</v>
      </c>
      <c r="C66" s="19">
        <f t="shared" si="16"/>
        <v>12.139663499778306</v>
      </c>
      <c r="D66" s="19">
        <f t="shared" si="17"/>
        <v>11.96601243083615</v>
      </c>
      <c r="E66" s="19">
        <f t="shared" si="18"/>
        <v>12.003344504764014</v>
      </c>
      <c r="F66" s="19">
        <f t="shared" si="19"/>
        <v>12.088056947007646</v>
      </c>
      <c r="G66" s="19">
        <f t="shared" si="20"/>
        <v>11.914410418366984</v>
      </c>
      <c r="H66" s="19">
        <f t="shared" si="21"/>
        <v>11.778316895235598</v>
      </c>
      <c r="I66" s="19">
        <f t="shared" si="22"/>
        <v>11.863640656834832</v>
      </c>
      <c r="J66" s="19">
        <f t="shared" si="23"/>
        <v>11.688967700002825</v>
      </c>
      <c r="K66" s="19">
        <f t="shared" si="24"/>
        <v>11.51868287172751</v>
      </c>
      <c r="L66" s="19">
        <f t="shared" si="25"/>
        <v>11.600529189359801</v>
      </c>
      <c r="M66" s="19">
        <f t="shared" si="26"/>
        <v>11.432799534908304</v>
      </c>
      <c r="N66" s="19">
        <f t="shared" si="27"/>
        <v>11.245648969193075</v>
      </c>
      <c r="O66" s="19">
        <f t="shared" si="28"/>
        <v>11.321126996070562</v>
      </c>
      <c r="P66" s="19">
        <f t="shared" si="29"/>
        <v>11.166465519660951</v>
      </c>
    </row>
    <row r="67" spans="1:16" x14ac:dyDescent="0.25">
      <c r="A67" s="20" t="s">
        <v>66</v>
      </c>
      <c r="B67" s="19">
        <f t="shared" si="15"/>
        <v>5.3526913409031813</v>
      </c>
      <c r="C67" s="19">
        <f t="shared" si="16"/>
        <v>5.3849512443603551</v>
      </c>
      <c r="D67" s="19">
        <f t="shared" si="17"/>
        <v>5.3188200300642858</v>
      </c>
      <c r="E67" s="19">
        <f t="shared" si="18"/>
        <v>5.388253379126966</v>
      </c>
      <c r="F67" s="19">
        <f t="shared" si="19"/>
        <v>5.4215930830747601</v>
      </c>
      <c r="G67" s="19">
        <f t="shared" si="20"/>
        <v>5.3532521911926478</v>
      </c>
      <c r="H67" s="19">
        <f t="shared" si="21"/>
        <v>5.5284463064319089</v>
      </c>
      <c r="I67" s="19">
        <f t="shared" si="22"/>
        <v>5.5455857946649036</v>
      </c>
      <c r="J67" s="19">
        <f t="shared" si="23"/>
        <v>5.5104982055557121</v>
      </c>
      <c r="K67" s="19">
        <f t="shared" si="24"/>
        <v>5.6267827085650817</v>
      </c>
      <c r="L67" s="19">
        <f t="shared" si="25"/>
        <v>5.6400975105267044</v>
      </c>
      <c r="M67" s="19">
        <f t="shared" si="26"/>
        <v>5.6128111622007291</v>
      </c>
      <c r="N67" s="19">
        <f t="shared" si="27"/>
        <v>5.6643444047413176</v>
      </c>
      <c r="O67" s="19">
        <f t="shared" si="28"/>
        <v>5.673438675696012</v>
      </c>
      <c r="P67" s="19">
        <f t="shared" si="29"/>
        <v>5.6548036711667464</v>
      </c>
    </row>
    <row r="68" spans="1:16" x14ac:dyDescent="0.25">
      <c r="A68" s="20" t="s">
        <v>67</v>
      </c>
      <c r="B68" s="19">
        <f t="shared" si="15"/>
        <v>59.480800901447516</v>
      </c>
      <c r="C68" s="19">
        <f t="shared" si="16"/>
        <v>60.191637925490681</v>
      </c>
      <c r="D68" s="19">
        <f t="shared" si="17"/>
        <v>58.734457012690257</v>
      </c>
      <c r="E68" s="19">
        <f t="shared" si="18"/>
        <v>59.396985098604041</v>
      </c>
      <c r="F68" s="19">
        <f t="shared" si="19"/>
        <v>60.123574465783804</v>
      </c>
      <c r="G68" s="19">
        <f t="shared" si="20"/>
        <v>58.634186153791553</v>
      </c>
      <c r="H68" s="19">
        <f t="shared" si="21"/>
        <v>59.11986582647166</v>
      </c>
      <c r="I68" s="19">
        <f t="shared" si="22"/>
        <v>59.862979504270506</v>
      </c>
      <c r="J68" s="19">
        <f t="shared" si="23"/>
        <v>58.341693277192185</v>
      </c>
      <c r="K68" s="19">
        <f t="shared" si="24"/>
        <v>58.88461545074265</v>
      </c>
      <c r="L68" s="19">
        <f t="shared" si="25"/>
        <v>59.619762670660215</v>
      </c>
      <c r="M68" s="19">
        <f t="shared" si="26"/>
        <v>58.113207547169807</v>
      </c>
      <c r="N68" s="19">
        <f t="shared" si="27"/>
        <v>58.666020611002011</v>
      </c>
      <c r="O68" s="19">
        <f t="shared" si="28"/>
        <v>59.345205250397129</v>
      </c>
      <c r="P68" s="19">
        <f t="shared" si="29"/>
        <v>57.953492941143445</v>
      </c>
    </row>
    <row r="69" spans="1:16" x14ac:dyDescent="0.25">
      <c r="A69" s="20" t="s">
        <v>68</v>
      </c>
      <c r="B69" s="19">
        <f t="shared" si="15"/>
        <v>8.8988471873103929</v>
      </c>
      <c r="C69" s="19">
        <f t="shared" si="16"/>
        <v>9.1953711757876899</v>
      </c>
      <c r="D69" s="19">
        <f t="shared" si="17"/>
        <v>8.5875115939402331</v>
      </c>
      <c r="E69" s="19">
        <f t="shared" si="18"/>
        <v>8.9250844781741634</v>
      </c>
      <c r="F69" s="19">
        <f t="shared" si="19"/>
        <v>9.223806336909421</v>
      </c>
      <c r="G69" s="19">
        <f t="shared" si="20"/>
        <v>8.6114758170398495</v>
      </c>
      <c r="H69" s="19">
        <f t="shared" si="21"/>
        <v>9.0177172555163683</v>
      </c>
      <c r="I69" s="19">
        <f t="shared" si="22"/>
        <v>9.3141554113313454</v>
      </c>
      <c r="J69" s="19">
        <f t="shared" si="23"/>
        <v>8.7072936389069433</v>
      </c>
      <c r="K69" s="19">
        <f t="shared" si="24"/>
        <v>9.0738254110438099</v>
      </c>
      <c r="L69" s="19">
        <f t="shared" si="25"/>
        <v>9.4166157400256534</v>
      </c>
      <c r="M69" s="19">
        <f t="shared" si="26"/>
        <v>8.7141271602980819</v>
      </c>
      <c r="N69" s="19">
        <f t="shared" si="27"/>
        <v>9.1496206705852341</v>
      </c>
      <c r="O69" s="19">
        <f t="shared" si="28"/>
        <v>9.484491263272302</v>
      </c>
      <c r="P69" s="19">
        <f t="shared" si="29"/>
        <v>8.7983103651519823</v>
      </c>
    </row>
    <row r="70" spans="1:16" x14ac:dyDescent="0.25">
      <c r="A70" s="20" t="s">
        <v>69</v>
      </c>
      <c r="B70" s="19">
        <f t="shared" si="15"/>
        <v>25.990985524833143</v>
      </c>
      <c r="C70" s="19">
        <f t="shared" si="16"/>
        <v>26.385922634056858</v>
      </c>
      <c r="D70" s="19">
        <f t="shared" si="17"/>
        <v>25.576320998447034</v>
      </c>
      <c r="E70" s="19">
        <f t="shared" si="18"/>
        <v>25.978596554398404</v>
      </c>
      <c r="F70" s="19">
        <f t="shared" si="19"/>
        <v>26.377199564650134</v>
      </c>
      <c r="G70" s="19">
        <f t="shared" si="20"/>
        <v>25.560129165040273</v>
      </c>
      <c r="H70" s="19">
        <f t="shared" si="21"/>
        <v>25.965580072746349</v>
      </c>
      <c r="I70" s="19">
        <f t="shared" si="22"/>
        <v>26.339171265499978</v>
      </c>
      <c r="J70" s="19">
        <f t="shared" si="23"/>
        <v>25.574363466809846</v>
      </c>
      <c r="K70" s="19">
        <f t="shared" si="24"/>
        <v>25.952970020408202</v>
      </c>
      <c r="L70" s="19">
        <f t="shared" si="25"/>
        <v>26.294599985225673</v>
      </c>
      <c r="M70" s="19">
        <f t="shared" si="26"/>
        <v>25.594489368074274</v>
      </c>
      <c r="N70" s="19">
        <f t="shared" si="27"/>
        <v>25.883775042504414</v>
      </c>
      <c r="O70" s="19">
        <f t="shared" si="28"/>
        <v>26.210183095058941</v>
      </c>
      <c r="P70" s="19">
        <f t="shared" si="29"/>
        <v>25.541342726430717</v>
      </c>
    </row>
    <row r="71" spans="1:16" x14ac:dyDescent="0.25">
      <c r="A71" s="20" t="s">
        <v>70</v>
      </c>
      <c r="B71" s="19">
        <f t="shared" si="15"/>
        <v>24.590968189303979</v>
      </c>
      <c r="C71" s="19">
        <f t="shared" si="16"/>
        <v>24.610344115646143</v>
      </c>
      <c r="D71" s="19">
        <f t="shared" si="17"/>
        <v>24.570624420302988</v>
      </c>
      <c r="E71" s="19">
        <f t="shared" si="18"/>
        <v>24.493304066031467</v>
      </c>
      <c r="F71" s="19">
        <f t="shared" si="19"/>
        <v>24.522568564224244</v>
      </c>
      <c r="G71" s="19">
        <f t="shared" si="20"/>
        <v>24.462581171711438</v>
      </c>
      <c r="H71" s="19">
        <f t="shared" si="21"/>
        <v>24.136568498208948</v>
      </c>
      <c r="I71" s="19">
        <f t="shared" si="22"/>
        <v>24.209652827439182</v>
      </c>
      <c r="J71" s="19">
        <f t="shared" si="23"/>
        <v>24.060036171475403</v>
      </c>
      <c r="K71" s="19">
        <f t="shared" si="24"/>
        <v>23.857820019290649</v>
      </c>
      <c r="L71" s="19">
        <f t="shared" si="25"/>
        <v>23.908546945408879</v>
      </c>
      <c r="M71" s="19">
        <f t="shared" si="26"/>
        <v>23.804591018797456</v>
      </c>
      <c r="N71" s="19">
        <f t="shared" si="27"/>
        <v>23.632624897912361</v>
      </c>
      <c r="O71" s="19">
        <f t="shared" si="28"/>
        <v>23.650530892065881</v>
      </c>
      <c r="P71" s="19">
        <f t="shared" si="29"/>
        <v>23.613839849560751</v>
      </c>
    </row>
    <row r="72" spans="1:16" x14ac:dyDescent="0.25">
      <c r="A72" s="20" t="s">
        <v>71</v>
      </c>
      <c r="B72" s="19">
        <f t="shared" si="15"/>
        <v>17.295484094651989</v>
      </c>
      <c r="C72" s="19">
        <f t="shared" si="16"/>
        <v>16.445593715413281</v>
      </c>
      <c r="D72" s="19">
        <f t="shared" si="17"/>
        <v>18.187827162336486</v>
      </c>
      <c r="E72" s="19">
        <f t="shared" si="18"/>
        <v>17.43903030135165</v>
      </c>
      <c r="F72" s="19">
        <f t="shared" si="19"/>
        <v>16.590953646055148</v>
      </c>
      <c r="G72" s="19">
        <f t="shared" si="20"/>
        <v>18.329370852702176</v>
      </c>
      <c r="H72" s="19">
        <f t="shared" si="21"/>
        <v>18.018524781381355</v>
      </c>
      <c r="I72" s="19">
        <f t="shared" si="22"/>
        <v>17.180521635880343</v>
      </c>
      <c r="J72" s="19">
        <f t="shared" si="23"/>
        <v>18.896063526153672</v>
      </c>
      <c r="K72" s="19">
        <f t="shared" si="24"/>
        <v>18.580572839387308</v>
      </c>
      <c r="L72" s="19">
        <f t="shared" si="25"/>
        <v>17.732208694017071</v>
      </c>
      <c r="M72" s="19">
        <f t="shared" si="26"/>
        <v>19.470782023501222</v>
      </c>
      <c r="N72" s="19">
        <f t="shared" si="27"/>
        <v>19.15309635874581</v>
      </c>
      <c r="O72" s="19">
        <f t="shared" si="28"/>
        <v>18.320541760722346</v>
      </c>
      <c r="P72" s="19">
        <f t="shared" si="29"/>
        <v>20.026523337730502</v>
      </c>
    </row>
    <row r="73" spans="1:16" x14ac:dyDescent="0.25">
      <c r="A73" s="20"/>
      <c r="B73" s="19"/>
      <c r="C73" s="22"/>
      <c r="D73" s="22"/>
      <c r="E73" s="19"/>
      <c r="F73" s="22"/>
      <c r="G73" s="22"/>
      <c r="H73" s="22"/>
      <c r="I73" s="19"/>
      <c r="J73" s="19"/>
      <c r="K73" s="22"/>
      <c r="L73" s="19"/>
      <c r="M73" s="19"/>
      <c r="N73" s="19"/>
      <c r="O73" s="19"/>
      <c r="P73" s="19"/>
    </row>
    <row r="74" spans="1:16" x14ac:dyDescent="0.25">
      <c r="A74" s="20" t="s">
        <v>72</v>
      </c>
      <c r="B74" s="19">
        <f t="shared" ref="B74:B76" si="30">B35/$B$5*100</f>
        <v>79.389789373320625</v>
      </c>
      <c r="C74" s="19">
        <f t="shared" ref="C74:C76" si="31">C35/$C$5*100</f>
        <v>79.287060886164639</v>
      </c>
      <c r="D74" s="19">
        <f t="shared" ref="D74:D76" si="32">D35/$D$5*100</f>
        <v>79.497649228669815</v>
      </c>
      <c r="E74" s="19">
        <f t="shared" ref="E74:E76" si="33">E35/$E$5*100</f>
        <v>79.465571681808115</v>
      </c>
      <c r="F74" s="19">
        <f t="shared" ref="F74:F76" si="34">F35/$F$5*100</f>
        <v>79.376651997268922</v>
      </c>
      <c r="G74" s="19">
        <f t="shared" ref="G74:G76" si="35">G35/$G$5*100</f>
        <v>79.55892267840035</v>
      </c>
      <c r="H74" s="19">
        <f t="shared" ref="H74:H76" si="36">H35/$H$5*100</f>
        <v>79.832214070275455</v>
      </c>
      <c r="I74" s="19">
        <f t="shared" ref="I74:I76" si="37">I35/$I$5*100</f>
        <v>79.740059098943505</v>
      </c>
      <c r="J74" s="19">
        <f t="shared" ref="J74:J76" si="38">J35/$J$5*100</f>
        <v>79.928716760392234</v>
      </c>
      <c r="K74" s="19">
        <f t="shared" ref="K74:K76" si="39">K35/$K$5*100</f>
        <v>80.225367029498187</v>
      </c>
      <c r="L74" s="19">
        <f t="shared" ref="L74:L76" si="40">L35/$L$5*100</f>
        <v>80.115776961459161</v>
      </c>
      <c r="M74" s="19">
        <f t="shared" ref="M74:M76" si="41">M35/$M$5*100</f>
        <v>80.340362560118379</v>
      </c>
      <c r="N74" s="19">
        <f t="shared" ref="N74:N76" si="42">N35/$N$5*100</f>
        <v>80.647608024559247</v>
      </c>
      <c r="O74" s="19">
        <f t="shared" ref="O74:O76" si="43">O35/$O$5*100</f>
        <v>80.509656383245542</v>
      </c>
      <c r="P74" s="19">
        <f t="shared" ref="P74:P76" si="44">P35/$P$5*100</f>
        <v>80.792332089028591</v>
      </c>
    </row>
    <row r="75" spans="1:16" x14ac:dyDescent="0.25">
      <c r="A75" s="20" t="s">
        <v>73</v>
      </c>
      <c r="B75" s="19">
        <f t="shared" si="30"/>
        <v>76.776284996099506</v>
      </c>
      <c r="C75" s="19">
        <f t="shared" si="31"/>
        <v>76.637231640903963</v>
      </c>
      <c r="D75" s="19">
        <f t="shared" si="32"/>
        <v>76.922284175026746</v>
      </c>
      <c r="E75" s="19">
        <f t="shared" si="33"/>
        <v>76.836015399955684</v>
      </c>
      <c r="F75" s="19">
        <f t="shared" si="34"/>
        <v>76.714528111838945</v>
      </c>
      <c r="G75" s="19">
        <f t="shared" si="35"/>
        <v>76.96355700649373</v>
      </c>
      <c r="H75" s="19">
        <f t="shared" si="36"/>
        <v>77.138390607853012</v>
      </c>
      <c r="I75" s="19">
        <f t="shared" si="37"/>
        <v>77.043501140150852</v>
      </c>
      <c r="J75" s="19">
        <f t="shared" si="38"/>
        <v>77.23775680334586</v>
      </c>
      <c r="K75" s="19">
        <f t="shared" si="39"/>
        <v>77.465188290129959</v>
      </c>
      <c r="L75" s="19">
        <f t="shared" si="40"/>
        <v>77.351971364677283</v>
      </c>
      <c r="M75" s="19">
        <f t="shared" si="41"/>
        <v>77.583989570671037</v>
      </c>
      <c r="N75" s="19">
        <f t="shared" si="42"/>
        <v>77.81911696974781</v>
      </c>
      <c r="O75" s="19">
        <f t="shared" si="43"/>
        <v>77.665747011119464</v>
      </c>
      <c r="P75" s="19">
        <f t="shared" si="44"/>
        <v>77.980016278873947</v>
      </c>
    </row>
    <row r="76" spans="1:16" x14ac:dyDescent="0.25">
      <c r="A76" s="20" t="s">
        <v>74</v>
      </c>
      <c r="B76" s="19">
        <f t="shared" si="30"/>
        <v>38.855508364392819</v>
      </c>
      <c r="C76" s="19">
        <f t="shared" si="31"/>
        <v>39.573468538143125</v>
      </c>
      <c r="D76" s="19">
        <f t="shared" si="32"/>
        <v>38.101685519035385</v>
      </c>
      <c r="E76" s="19">
        <f t="shared" si="33"/>
        <v>38.893543651672942</v>
      </c>
      <c r="F76" s="19">
        <f t="shared" si="34"/>
        <v>39.616838034976709</v>
      </c>
      <c r="G76" s="19">
        <f t="shared" si="35"/>
        <v>38.134203896242148</v>
      </c>
      <c r="H76" s="19">
        <f t="shared" si="36"/>
        <v>39.077522483038507</v>
      </c>
      <c r="I76" s="19">
        <f t="shared" si="37"/>
        <v>39.759556353136425</v>
      </c>
      <c r="J76" s="19">
        <f t="shared" si="38"/>
        <v>38.363311385537067</v>
      </c>
      <c r="K76" s="19">
        <f t="shared" si="39"/>
        <v>39.218642811826783</v>
      </c>
      <c r="L76" s="19">
        <f t="shared" si="40"/>
        <v>39.911152598601809</v>
      </c>
      <c r="M76" s="19">
        <f t="shared" si="41"/>
        <v>38.491975406514804</v>
      </c>
      <c r="N76" s="19">
        <f t="shared" si="42"/>
        <v>39.299075261489889</v>
      </c>
      <c r="O76" s="19">
        <f t="shared" si="43"/>
        <v>39.971574283086696</v>
      </c>
      <c r="P76" s="19">
        <f t="shared" si="44"/>
        <v>38.593561424682143</v>
      </c>
    </row>
    <row r="77" spans="1:16" x14ac:dyDescent="0.25">
      <c r="A77" s="13"/>
      <c r="B77" s="14"/>
      <c r="C77" s="14"/>
      <c r="D77" s="14"/>
      <c r="E77" s="14"/>
      <c r="F77" s="14"/>
      <c r="G77" s="14"/>
      <c r="H77" s="14"/>
      <c r="I77" s="14"/>
      <c r="J77" s="14"/>
      <c r="K77" s="14"/>
      <c r="L77" s="14"/>
      <c r="M77" s="14"/>
      <c r="N77" s="14"/>
      <c r="O77" s="14"/>
      <c r="P77" s="14"/>
    </row>
    <row r="78" spans="1:16" ht="14.4" x14ac:dyDescent="0.3">
      <c r="A78" s="41" t="s">
        <v>3</v>
      </c>
      <c r="B78" s="47" t="s">
        <v>80</v>
      </c>
      <c r="C78" s="45"/>
      <c r="D78" s="45"/>
      <c r="E78" s="45"/>
      <c r="F78" s="45"/>
      <c r="G78" s="46"/>
      <c r="H78" s="44" t="s">
        <v>79</v>
      </c>
      <c r="I78" s="45"/>
      <c r="J78" s="45"/>
      <c r="K78" s="45"/>
      <c r="L78" s="45"/>
      <c r="M78" s="46"/>
      <c r="N78" s="14"/>
    </row>
    <row r="79" spans="1:16" ht="14.4" x14ac:dyDescent="0.3">
      <c r="A79" s="42"/>
      <c r="B79" s="52" t="s">
        <v>77</v>
      </c>
      <c r="C79" s="48"/>
      <c r="D79" s="51"/>
      <c r="E79" s="53" t="s">
        <v>78</v>
      </c>
      <c r="F79" s="54"/>
      <c r="G79" s="54"/>
      <c r="H79" s="44" t="s">
        <v>77</v>
      </c>
      <c r="I79" s="48"/>
      <c r="J79" s="49"/>
      <c r="K79" s="50" t="s">
        <v>78</v>
      </c>
      <c r="L79" s="48"/>
      <c r="M79" s="51"/>
      <c r="N79" s="14"/>
    </row>
    <row r="80" spans="1:16" x14ac:dyDescent="0.25">
      <c r="A80" s="43"/>
      <c r="B80" s="25" t="s">
        <v>5</v>
      </c>
      <c r="C80" s="25" t="s">
        <v>6</v>
      </c>
      <c r="D80" s="25" t="s">
        <v>7</v>
      </c>
      <c r="E80" s="26" t="s">
        <v>5</v>
      </c>
      <c r="F80" s="26" t="s">
        <v>6</v>
      </c>
      <c r="G80" s="26" t="s">
        <v>7</v>
      </c>
      <c r="H80" s="16" t="s">
        <v>5</v>
      </c>
      <c r="I80" s="16" t="s">
        <v>6</v>
      </c>
      <c r="J80" s="16" t="s">
        <v>7</v>
      </c>
      <c r="K80" s="23" t="s">
        <v>5</v>
      </c>
      <c r="L80" s="24" t="s">
        <v>6</v>
      </c>
      <c r="M80" s="25" t="s">
        <v>7</v>
      </c>
      <c r="N80" s="14"/>
    </row>
    <row r="81" spans="1:14" x14ac:dyDescent="0.25">
      <c r="A81" s="18" t="s">
        <v>0</v>
      </c>
      <c r="B81" s="29">
        <f t="shared" ref="B81:B99" si="45">N5-K5</f>
        <v>2428</v>
      </c>
      <c r="C81" s="29">
        <f t="shared" ref="C81:C99" si="46">O5-L5</f>
        <v>1211</v>
      </c>
      <c r="D81" s="29">
        <f t="shared" ref="D81:D99" si="47">P5-M5</f>
        <v>1217</v>
      </c>
      <c r="E81" s="30">
        <f t="shared" ref="E81:E99" si="48">B81/K5*100</f>
        <v>0.41744823590295527</v>
      </c>
      <c r="F81" s="30">
        <f t="shared" ref="F81:F99" si="49">C81/L5*100</f>
        <v>0.40662964131974993</v>
      </c>
      <c r="G81" s="30">
        <f t="shared" ref="G81:G99" si="50">D81/M5*100</f>
        <v>0.42880045099800929</v>
      </c>
      <c r="H81" s="27">
        <f t="shared" ref="H81:H99" si="51">N5-B5</f>
        <v>7207</v>
      </c>
      <c r="I81" s="27">
        <f t="shared" ref="I81:I99" si="52">O5-C5</f>
        <v>3572</v>
      </c>
      <c r="J81" s="27">
        <f t="shared" ref="J81:J99" si="53">P5-D5</f>
        <v>3635</v>
      </c>
      <c r="K81" s="28">
        <f t="shared" ref="K81:K99" si="54">H81/B5*100</f>
        <v>1.2493715870676954</v>
      </c>
      <c r="L81" s="28">
        <f t="shared" ref="L81:L99" si="55">I81/C5*100</f>
        <v>1.2089909393372211</v>
      </c>
      <c r="M81" s="28">
        <f t="shared" ref="M81:M99" si="56">J81/D5*100</f>
        <v>1.2917692797009208</v>
      </c>
      <c r="N81" s="14"/>
    </row>
    <row r="82" spans="1:14" x14ac:dyDescent="0.25">
      <c r="A82" s="20" t="s">
        <v>46</v>
      </c>
      <c r="B82" s="29">
        <f t="shared" si="45"/>
        <v>-561</v>
      </c>
      <c r="C82" s="29">
        <f t="shared" si="46"/>
        <v>-137</v>
      </c>
      <c r="D82" s="29">
        <f t="shared" si="47"/>
        <v>-424</v>
      </c>
      <c r="E82" s="30">
        <f t="shared" si="48"/>
        <v>-1.7897020353474129</v>
      </c>
      <c r="F82" s="30">
        <f t="shared" si="49"/>
        <v>-0.85072031793343261</v>
      </c>
      <c r="G82" s="30">
        <f t="shared" si="50"/>
        <v>-2.7817871670384466</v>
      </c>
      <c r="H82" s="27">
        <f t="shared" si="51"/>
        <v>-2765</v>
      </c>
      <c r="I82" s="27">
        <f t="shared" si="52"/>
        <v>-1282</v>
      </c>
      <c r="J82" s="27">
        <f t="shared" si="53"/>
        <v>-1483</v>
      </c>
      <c r="K82" s="28">
        <f t="shared" si="54"/>
        <v>-8.2414307004470935</v>
      </c>
      <c r="L82" s="28">
        <f t="shared" si="55"/>
        <v>-7.4323149168067717</v>
      </c>
      <c r="M82" s="28">
        <f t="shared" si="56"/>
        <v>-9.0976013741488249</v>
      </c>
      <c r="N82" s="14"/>
    </row>
    <row r="83" spans="1:14" x14ac:dyDescent="0.25">
      <c r="A83" s="20" t="s">
        <v>47</v>
      </c>
      <c r="B83" s="29">
        <f t="shared" si="45"/>
        <v>-598</v>
      </c>
      <c r="C83" s="29">
        <f t="shared" si="46"/>
        <v>-327</v>
      </c>
      <c r="D83" s="29">
        <f t="shared" si="47"/>
        <v>-271</v>
      </c>
      <c r="E83" s="30">
        <f t="shared" si="48"/>
        <v>-1.6504291667816633</v>
      </c>
      <c r="F83" s="30">
        <f t="shared" si="49"/>
        <v>-1.7480087667717965</v>
      </c>
      <c r="G83" s="30">
        <f t="shared" si="50"/>
        <v>-1.5462741070409676</v>
      </c>
      <c r="H83" s="27">
        <f t="shared" si="51"/>
        <v>-1134</v>
      </c>
      <c r="I83" s="27">
        <f t="shared" si="52"/>
        <v>-660</v>
      </c>
      <c r="J83" s="27">
        <f t="shared" si="53"/>
        <v>-474</v>
      </c>
      <c r="K83" s="28">
        <f t="shared" si="54"/>
        <v>-3.084119774810302</v>
      </c>
      <c r="L83" s="28">
        <f t="shared" si="55"/>
        <v>-3.4663865546218489</v>
      </c>
      <c r="M83" s="28">
        <f t="shared" si="56"/>
        <v>-2.6735856506289131</v>
      </c>
      <c r="N83" s="14"/>
    </row>
    <row r="84" spans="1:14" x14ac:dyDescent="0.25">
      <c r="A84" s="20" t="s">
        <v>48</v>
      </c>
      <c r="B84" s="29">
        <f t="shared" si="45"/>
        <v>-894</v>
      </c>
      <c r="C84" s="29">
        <f t="shared" si="46"/>
        <v>-481</v>
      </c>
      <c r="D84" s="29">
        <f t="shared" si="47"/>
        <v>-413</v>
      </c>
      <c r="E84" s="30">
        <f t="shared" si="48"/>
        <v>-2.2859188422102328</v>
      </c>
      <c r="F84" s="30">
        <f t="shared" si="49"/>
        <v>-2.3894684550422256</v>
      </c>
      <c r="G84" s="30">
        <f t="shared" si="50"/>
        <v>-2.1760893619263397</v>
      </c>
      <c r="H84" s="27">
        <f t="shared" si="51"/>
        <v>-2556</v>
      </c>
      <c r="I84" s="27">
        <f t="shared" si="52"/>
        <v>-1293</v>
      </c>
      <c r="J84" s="27">
        <f t="shared" si="53"/>
        <v>-1263</v>
      </c>
      <c r="K84" s="28">
        <f t="shared" si="54"/>
        <v>-6.2691619042947195</v>
      </c>
      <c r="L84" s="28">
        <f t="shared" si="55"/>
        <v>-6.1741953968102381</v>
      </c>
      <c r="M84" s="28">
        <f t="shared" si="56"/>
        <v>-6.3694588733672894</v>
      </c>
      <c r="N84" s="14"/>
    </row>
    <row r="85" spans="1:14" x14ac:dyDescent="0.25">
      <c r="A85" s="20" t="s">
        <v>49</v>
      </c>
      <c r="B85" s="29">
        <f t="shared" si="45"/>
        <v>770</v>
      </c>
      <c r="C85" s="29">
        <f t="shared" si="46"/>
        <v>317</v>
      </c>
      <c r="D85" s="29">
        <f t="shared" si="47"/>
        <v>453</v>
      </c>
      <c r="E85" s="30">
        <f t="shared" si="48"/>
        <v>1.9454761363349251</v>
      </c>
      <c r="F85" s="30">
        <f t="shared" si="49"/>
        <v>1.5437058680301925</v>
      </c>
      <c r="G85" s="30">
        <f t="shared" si="50"/>
        <v>2.3787019533711407</v>
      </c>
      <c r="H85" s="27">
        <f t="shared" si="51"/>
        <v>3137</v>
      </c>
      <c r="I85" s="27">
        <f t="shared" si="52"/>
        <v>1507</v>
      </c>
      <c r="J85" s="27">
        <f t="shared" si="53"/>
        <v>1630</v>
      </c>
      <c r="K85" s="28">
        <f t="shared" si="54"/>
        <v>8.4300763194668384</v>
      </c>
      <c r="L85" s="28">
        <f t="shared" si="55"/>
        <v>7.7901266477125874</v>
      </c>
      <c r="M85" s="28">
        <f t="shared" si="56"/>
        <v>9.1229641238036603</v>
      </c>
      <c r="N85" s="14"/>
    </row>
    <row r="86" spans="1:14" x14ac:dyDescent="0.25">
      <c r="A86" s="20" t="s">
        <v>50</v>
      </c>
      <c r="B86" s="29">
        <f t="shared" si="45"/>
        <v>426</v>
      </c>
      <c r="C86" s="29">
        <f t="shared" si="46"/>
        <v>281</v>
      </c>
      <c r="D86" s="29">
        <f t="shared" si="47"/>
        <v>145</v>
      </c>
      <c r="E86" s="30">
        <f t="shared" si="48"/>
        <v>1.1336420245888552</v>
      </c>
      <c r="F86" s="30">
        <f t="shared" si="49"/>
        <v>1.4038067642503871</v>
      </c>
      <c r="G86" s="30">
        <f t="shared" si="50"/>
        <v>0.82569329764819765</v>
      </c>
      <c r="H86" s="27">
        <f t="shared" si="51"/>
        <v>1007</v>
      </c>
      <c r="I86" s="27">
        <f t="shared" si="52"/>
        <v>680</v>
      </c>
      <c r="J86" s="27">
        <f t="shared" si="53"/>
        <v>327</v>
      </c>
      <c r="K86" s="28">
        <f t="shared" si="54"/>
        <v>2.7218423115387731</v>
      </c>
      <c r="L86" s="28">
        <f t="shared" si="55"/>
        <v>3.4662045060658579</v>
      </c>
      <c r="M86" s="28">
        <f t="shared" si="56"/>
        <v>1.8815812187122387</v>
      </c>
      <c r="N86" s="14"/>
    </row>
    <row r="87" spans="1:14" x14ac:dyDescent="0.25">
      <c r="A87" s="20" t="s">
        <v>51</v>
      </c>
      <c r="B87" s="29">
        <f t="shared" si="45"/>
        <v>-3</v>
      </c>
      <c r="C87" s="29">
        <f t="shared" si="46"/>
        <v>26</v>
      </c>
      <c r="D87" s="29">
        <f t="shared" si="47"/>
        <v>-29</v>
      </c>
      <c r="E87" s="30">
        <f t="shared" si="48"/>
        <v>-8.58074480864939E-3</v>
      </c>
      <c r="F87" s="30">
        <f t="shared" si="49"/>
        <v>0.14374170720919949</v>
      </c>
      <c r="G87" s="30">
        <f t="shared" si="50"/>
        <v>-0.17186203626881594</v>
      </c>
      <c r="H87" s="27">
        <f t="shared" si="51"/>
        <v>-1376</v>
      </c>
      <c r="I87" s="27">
        <f t="shared" si="52"/>
        <v>-614</v>
      </c>
      <c r="J87" s="27">
        <f t="shared" si="53"/>
        <v>-762</v>
      </c>
      <c r="K87" s="28">
        <f t="shared" si="54"/>
        <v>-3.7869822485207103</v>
      </c>
      <c r="L87" s="28">
        <f t="shared" si="55"/>
        <v>-3.2785134557881248</v>
      </c>
      <c r="M87" s="28">
        <f t="shared" si="56"/>
        <v>-4.3278241608451191</v>
      </c>
      <c r="N87" s="14"/>
    </row>
    <row r="88" spans="1:14" x14ac:dyDescent="0.25">
      <c r="A88" s="20" t="s">
        <v>52</v>
      </c>
      <c r="B88" s="29">
        <f t="shared" si="45"/>
        <v>-252</v>
      </c>
      <c r="C88" s="29">
        <f t="shared" si="46"/>
        <v>-283</v>
      </c>
      <c r="D88" s="29">
        <f t="shared" si="47"/>
        <v>31</v>
      </c>
      <c r="E88" s="30">
        <f t="shared" si="48"/>
        <v>-0.66131317902692488</v>
      </c>
      <c r="F88" s="30">
        <f t="shared" si="49"/>
        <v>-1.4263393982158157</v>
      </c>
      <c r="G88" s="30">
        <f t="shared" si="50"/>
        <v>0.16972351491924445</v>
      </c>
      <c r="H88" s="27">
        <f t="shared" si="51"/>
        <v>-323</v>
      </c>
      <c r="I88" s="27">
        <f t="shared" si="52"/>
        <v>-376</v>
      </c>
      <c r="J88" s="27">
        <f t="shared" si="53"/>
        <v>53</v>
      </c>
      <c r="K88" s="28">
        <f t="shared" si="54"/>
        <v>-0.84605914555884432</v>
      </c>
      <c r="L88" s="28">
        <f t="shared" si="55"/>
        <v>-1.8862245409852512</v>
      </c>
      <c r="M88" s="28">
        <f t="shared" si="56"/>
        <v>0.29052239215041381</v>
      </c>
      <c r="N88" s="14"/>
    </row>
    <row r="89" spans="1:14" x14ac:dyDescent="0.25">
      <c r="A89" s="20" t="s">
        <v>53</v>
      </c>
      <c r="B89" s="29">
        <f t="shared" si="45"/>
        <v>-603</v>
      </c>
      <c r="C89" s="29">
        <f t="shared" si="46"/>
        <v>-267</v>
      </c>
      <c r="D89" s="29">
        <f t="shared" si="47"/>
        <v>-336</v>
      </c>
      <c r="E89" s="30">
        <f t="shared" si="48"/>
        <v>-1.5219201938366018</v>
      </c>
      <c r="F89" s="30">
        <f t="shared" si="49"/>
        <v>-1.2981330221703618</v>
      </c>
      <c r="G89" s="30">
        <f t="shared" si="50"/>
        <v>-1.7635018107384663</v>
      </c>
      <c r="H89" s="27">
        <f t="shared" si="51"/>
        <v>-692</v>
      </c>
      <c r="I89" s="27">
        <f t="shared" si="52"/>
        <v>-340</v>
      </c>
      <c r="J89" s="27">
        <f t="shared" si="53"/>
        <v>-352</v>
      </c>
      <c r="K89" s="28">
        <f t="shared" si="54"/>
        <v>-1.7426340972047343</v>
      </c>
      <c r="L89" s="28">
        <f t="shared" si="55"/>
        <v>-1.6472070151639939</v>
      </c>
      <c r="M89" s="28">
        <f t="shared" si="56"/>
        <v>-1.8459279458807487</v>
      </c>
      <c r="N89" s="14"/>
    </row>
    <row r="90" spans="1:14" x14ac:dyDescent="0.25">
      <c r="A90" s="20" t="s">
        <v>54</v>
      </c>
      <c r="B90" s="29">
        <f t="shared" si="45"/>
        <v>1084</v>
      </c>
      <c r="C90" s="29">
        <f t="shared" si="46"/>
        <v>590</v>
      </c>
      <c r="D90" s="29">
        <f t="shared" si="47"/>
        <v>494</v>
      </c>
      <c r="E90" s="30">
        <f t="shared" si="48"/>
        <v>2.8331721596403647</v>
      </c>
      <c r="F90" s="30">
        <f t="shared" si="49"/>
        <v>2.9779931354734503</v>
      </c>
      <c r="G90" s="30">
        <f t="shared" si="50"/>
        <v>2.6776519052523171</v>
      </c>
      <c r="H90" s="27">
        <f t="shared" si="51"/>
        <v>3638</v>
      </c>
      <c r="I90" s="27">
        <f t="shared" si="52"/>
        <v>1747</v>
      </c>
      <c r="J90" s="27">
        <f t="shared" si="53"/>
        <v>1891</v>
      </c>
      <c r="K90" s="28">
        <f t="shared" si="54"/>
        <v>10.18847844960372</v>
      </c>
      <c r="L90" s="28">
        <f t="shared" si="55"/>
        <v>9.3647815599035109</v>
      </c>
      <c r="M90" s="28">
        <f t="shared" si="56"/>
        <v>11.089608257095941</v>
      </c>
      <c r="N90" s="14"/>
    </row>
    <row r="91" spans="1:14" x14ac:dyDescent="0.25">
      <c r="A91" s="20" t="s">
        <v>55</v>
      </c>
      <c r="B91" s="29">
        <f t="shared" si="45"/>
        <v>947</v>
      </c>
      <c r="C91" s="29">
        <f t="shared" si="46"/>
        <v>433</v>
      </c>
      <c r="D91" s="29">
        <f t="shared" si="47"/>
        <v>514</v>
      </c>
      <c r="E91" s="30">
        <f t="shared" si="48"/>
        <v>2.9008148012007595</v>
      </c>
      <c r="F91" s="30">
        <f t="shared" si="49"/>
        <v>2.5302401682931106</v>
      </c>
      <c r="G91" s="30">
        <f t="shared" si="50"/>
        <v>3.3090838859202982</v>
      </c>
      <c r="H91" s="27">
        <f t="shared" si="51"/>
        <v>1149</v>
      </c>
      <c r="I91" s="27">
        <f t="shared" si="52"/>
        <v>554</v>
      </c>
      <c r="J91" s="27">
        <f t="shared" si="53"/>
        <v>595</v>
      </c>
      <c r="K91" s="28">
        <f t="shared" si="54"/>
        <v>3.5414868696831463</v>
      </c>
      <c r="L91" s="28">
        <f t="shared" si="55"/>
        <v>3.2603578154425614</v>
      </c>
      <c r="M91" s="28">
        <f t="shared" si="56"/>
        <v>3.8506342221071708</v>
      </c>
      <c r="N91" s="14"/>
    </row>
    <row r="92" spans="1:14" x14ac:dyDescent="0.25">
      <c r="A92" s="20" t="s">
        <v>56</v>
      </c>
      <c r="B92" s="29">
        <f t="shared" si="45"/>
        <v>154</v>
      </c>
      <c r="C92" s="29">
        <f t="shared" si="46"/>
        <v>87</v>
      </c>
      <c r="D92" s="29">
        <f t="shared" si="47"/>
        <v>67</v>
      </c>
      <c r="E92" s="30">
        <f t="shared" si="48"/>
        <v>0.47104884837732852</v>
      </c>
      <c r="F92" s="30">
        <f t="shared" si="49"/>
        <v>0.51059334467985207</v>
      </c>
      <c r="G92" s="30">
        <f t="shared" si="50"/>
        <v>0.42800562156637284</v>
      </c>
      <c r="H92" s="27">
        <f t="shared" si="51"/>
        <v>1278</v>
      </c>
      <c r="I92" s="27">
        <f t="shared" si="52"/>
        <v>757</v>
      </c>
      <c r="J92" s="27">
        <f t="shared" si="53"/>
        <v>521</v>
      </c>
      <c r="K92" s="28">
        <f t="shared" si="54"/>
        <v>4.0482752066901071</v>
      </c>
      <c r="L92" s="28">
        <f t="shared" si="55"/>
        <v>4.6245952715498806</v>
      </c>
      <c r="M92" s="28">
        <f t="shared" si="56"/>
        <v>3.4276315789473681</v>
      </c>
      <c r="N92" s="14"/>
    </row>
    <row r="93" spans="1:14" x14ac:dyDescent="0.25">
      <c r="A93" s="20" t="s">
        <v>57</v>
      </c>
      <c r="B93" s="29">
        <f t="shared" si="45"/>
        <v>-1175</v>
      </c>
      <c r="C93" s="29">
        <f t="shared" si="46"/>
        <v>-574</v>
      </c>
      <c r="D93" s="29">
        <f t="shared" si="47"/>
        <v>-601</v>
      </c>
      <c r="E93" s="30">
        <f t="shared" si="48"/>
        <v>-3.4938003627605485</v>
      </c>
      <c r="F93" s="30">
        <f t="shared" si="49"/>
        <v>-3.3800494641384993</v>
      </c>
      <c r="G93" s="30">
        <f t="shared" si="50"/>
        <v>-3.6098264160009608</v>
      </c>
      <c r="H93" s="27">
        <f t="shared" si="51"/>
        <v>-4898</v>
      </c>
      <c r="I93" s="27">
        <f t="shared" si="52"/>
        <v>-2448</v>
      </c>
      <c r="J93" s="27">
        <f t="shared" si="53"/>
        <v>-2450</v>
      </c>
      <c r="K93" s="28">
        <f t="shared" si="54"/>
        <v>-13.112384215880496</v>
      </c>
      <c r="L93" s="28">
        <f t="shared" si="55"/>
        <v>-12.982605006364023</v>
      </c>
      <c r="M93" s="28">
        <f t="shared" si="56"/>
        <v>-13.244675100010811</v>
      </c>
      <c r="N93" s="14"/>
    </row>
    <row r="94" spans="1:14" x14ac:dyDescent="0.25">
      <c r="A94" s="20" t="s">
        <v>58</v>
      </c>
      <c r="B94" s="29">
        <f t="shared" si="45"/>
        <v>-662</v>
      </c>
      <c r="C94" s="29">
        <f t="shared" si="46"/>
        <v>-428</v>
      </c>
      <c r="D94" s="29">
        <f t="shared" si="47"/>
        <v>-234</v>
      </c>
      <c r="E94" s="30">
        <f t="shared" si="48"/>
        <v>-1.663567371965623</v>
      </c>
      <c r="F94" s="30">
        <f t="shared" si="49"/>
        <v>-2.1326423837759729</v>
      </c>
      <c r="G94" s="30">
        <f t="shared" si="50"/>
        <v>-1.1863117870722433</v>
      </c>
      <c r="H94" s="27">
        <f t="shared" si="51"/>
        <v>-1354</v>
      </c>
      <c r="I94" s="27">
        <f t="shared" si="52"/>
        <v>-854</v>
      </c>
      <c r="J94" s="27">
        <f t="shared" si="53"/>
        <v>-500</v>
      </c>
      <c r="K94" s="28">
        <f t="shared" si="54"/>
        <v>-3.3443659536629951</v>
      </c>
      <c r="L94" s="28">
        <f t="shared" si="55"/>
        <v>-4.1668699682849475</v>
      </c>
      <c r="M94" s="28">
        <f t="shared" si="56"/>
        <v>-2.5011255064779152</v>
      </c>
      <c r="N94" s="14"/>
    </row>
    <row r="95" spans="1:14" x14ac:dyDescent="0.25">
      <c r="A95" s="20" t="s">
        <v>59</v>
      </c>
      <c r="B95" s="29">
        <f t="shared" si="45"/>
        <v>510</v>
      </c>
      <c r="C95" s="29">
        <f t="shared" si="46"/>
        <v>241</v>
      </c>
      <c r="D95" s="29">
        <f t="shared" si="47"/>
        <v>269</v>
      </c>
      <c r="E95" s="30">
        <f t="shared" si="48"/>
        <v>1.3397078911421667</v>
      </c>
      <c r="F95" s="30">
        <f t="shared" si="49"/>
        <v>1.2506486766995328</v>
      </c>
      <c r="G95" s="30">
        <f t="shared" si="50"/>
        <v>1.4310032982232153</v>
      </c>
      <c r="H95" s="27">
        <f t="shared" si="51"/>
        <v>2980</v>
      </c>
      <c r="I95" s="27">
        <f t="shared" si="52"/>
        <v>1341</v>
      </c>
      <c r="J95" s="27">
        <f t="shared" si="53"/>
        <v>1639</v>
      </c>
      <c r="K95" s="28">
        <f t="shared" si="54"/>
        <v>8.3712568121804587</v>
      </c>
      <c r="L95" s="28">
        <f t="shared" si="55"/>
        <v>7.3802971931755641</v>
      </c>
      <c r="M95" s="28">
        <f t="shared" si="56"/>
        <v>9.4044067018590773</v>
      </c>
      <c r="N95" s="14"/>
    </row>
    <row r="96" spans="1:14" x14ac:dyDescent="0.25">
      <c r="A96" s="20" t="s">
        <v>60</v>
      </c>
      <c r="B96" s="29">
        <f t="shared" si="45"/>
        <v>1122</v>
      </c>
      <c r="C96" s="29">
        <f t="shared" si="46"/>
        <v>574</v>
      </c>
      <c r="D96" s="29">
        <f t="shared" si="47"/>
        <v>548</v>
      </c>
      <c r="E96" s="30">
        <f t="shared" si="48"/>
        <v>3.8250434664030273</v>
      </c>
      <c r="F96" s="30">
        <f t="shared" si="49"/>
        <v>3.8666217581677333</v>
      </c>
      <c r="G96" s="30">
        <f t="shared" si="50"/>
        <v>3.7824406405300937</v>
      </c>
      <c r="H96" s="27">
        <f t="shared" si="51"/>
        <v>3579</v>
      </c>
      <c r="I96" s="27">
        <f t="shared" si="52"/>
        <v>1782</v>
      </c>
      <c r="J96" s="27">
        <f t="shared" si="53"/>
        <v>1797</v>
      </c>
      <c r="K96" s="28">
        <f t="shared" si="54"/>
        <v>13.316713796695936</v>
      </c>
      <c r="L96" s="28">
        <f t="shared" si="55"/>
        <v>13.067390188457873</v>
      </c>
      <c r="M96" s="28">
        <f t="shared" si="56"/>
        <v>13.573532744164968</v>
      </c>
      <c r="N96" s="14"/>
    </row>
    <row r="97" spans="1:14" x14ac:dyDescent="0.25">
      <c r="A97" s="20" t="s">
        <v>61</v>
      </c>
      <c r="B97" s="29">
        <f t="shared" si="45"/>
        <v>1165</v>
      </c>
      <c r="C97" s="29">
        <f t="shared" si="46"/>
        <v>553</v>
      </c>
      <c r="D97" s="29">
        <f t="shared" si="47"/>
        <v>612</v>
      </c>
      <c r="E97" s="30">
        <f t="shared" si="48"/>
        <v>6.0002060156571897</v>
      </c>
      <c r="F97" s="30">
        <f t="shared" si="49"/>
        <v>5.7802864011706907</v>
      </c>
      <c r="G97" s="30">
        <f t="shared" si="50"/>
        <v>6.2138288151081325</v>
      </c>
      <c r="H97" s="27">
        <f t="shared" si="51"/>
        <v>3664</v>
      </c>
      <c r="I97" s="27">
        <f t="shared" si="52"/>
        <v>1902</v>
      </c>
      <c r="J97" s="27">
        <f t="shared" si="53"/>
        <v>1762</v>
      </c>
      <c r="K97" s="28">
        <f t="shared" si="54"/>
        <v>21.658686528344269</v>
      </c>
      <c r="L97" s="28">
        <f t="shared" si="55"/>
        <v>23.144317352153809</v>
      </c>
      <c r="M97" s="28">
        <f t="shared" si="56"/>
        <v>20.255201747327277</v>
      </c>
      <c r="N97" s="14"/>
    </row>
    <row r="98" spans="1:14" x14ac:dyDescent="0.25">
      <c r="A98" s="20" t="s">
        <v>62</v>
      </c>
      <c r="B98" s="29">
        <f t="shared" si="45"/>
        <v>722</v>
      </c>
      <c r="C98" s="29">
        <f t="shared" si="46"/>
        <v>412</v>
      </c>
      <c r="D98" s="29">
        <f t="shared" si="47"/>
        <v>310</v>
      </c>
      <c r="E98" s="30">
        <f t="shared" si="48"/>
        <v>6.4706936727012012</v>
      </c>
      <c r="F98" s="30">
        <f t="shared" si="49"/>
        <v>7.9798566724772426</v>
      </c>
      <c r="G98" s="30">
        <f t="shared" si="50"/>
        <v>5.1709758131776482</v>
      </c>
      <c r="H98" s="27">
        <f t="shared" si="51"/>
        <v>1481</v>
      </c>
      <c r="I98" s="27">
        <f t="shared" si="52"/>
        <v>778</v>
      </c>
      <c r="J98" s="27">
        <f t="shared" si="53"/>
        <v>703</v>
      </c>
      <c r="K98" s="28">
        <f t="shared" si="54"/>
        <v>14.241754014809116</v>
      </c>
      <c r="L98" s="28">
        <f t="shared" si="55"/>
        <v>16.218469877006463</v>
      </c>
      <c r="M98" s="28">
        <f t="shared" si="56"/>
        <v>12.549089610853267</v>
      </c>
      <c r="N98" s="14"/>
    </row>
    <row r="99" spans="1:14" x14ac:dyDescent="0.25">
      <c r="A99" s="20" t="s">
        <v>63</v>
      </c>
      <c r="B99" s="29">
        <f t="shared" si="45"/>
        <v>276</v>
      </c>
      <c r="C99" s="29">
        <f t="shared" si="46"/>
        <v>194</v>
      </c>
      <c r="D99" s="29">
        <f t="shared" si="47"/>
        <v>82</v>
      </c>
      <c r="E99" s="30">
        <f t="shared" si="48"/>
        <v>2.7340267459138188</v>
      </c>
      <c r="F99" s="30">
        <f t="shared" si="49"/>
        <v>4.8940464177598386</v>
      </c>
      <c r="G99" s="30">
        <f t="shared" si="50"/>
        <v>1.3374653400750285</v>
      </c>
      <c r="H99" s="27">
        <f t="shared" si="51"/>
        <v>392</v>
      </c>
      <c r="I99" s="27">
        <f t="shared" si="52"/>
        <v>391</v>
      </c>
      <c r="J99" s="27">
        <f t="shared" si="53"/>
        <v>1</v>
      </c>
      <c r="K99" s="28">
        <f t="shared" si="54"/>
        <v>3.9282493235795171</v>
      </c>
      <c r="L99" s="28">
        <f t="shared" si="55"/>
        <v>10.379612423679321</v>
      </c>
      <c r="M99" s="28">
        <f t="shared" si="56"/>
        <v>1.6097875080489377E-2</v>
      </c>
      <c r="N99" s="14"/>
    </row>
    <row r="100" spans="1:14" x14ac:dyDescent="0.25">
      <c r="A100" s="20"/>
      <c r="B100" s="29"/>
      <c r="C100" s="29"/>
      <c r="D100" s="29"/>
      <c r="E100" s="30"/>
      <c r="F100" s="30"/>
      <c r="G100" s="30"/>
      <c r="H100" s="27"/>
      <c r="I100" s="27"/>
      <c r="J100" s="27"/>
      <c r="K100" s="28"/>
      <c r="L100" s="28"/>
      <c r="M100" s="28"/>
      <c r="N100" s="14"/>
    </row>
    <row r="101" spans="1:14" x14ac:dyDescent="0.25">
      <c r="A101" s="20" t="s">
        <v>64</v>
      </c>
      <c r="B101" s="29">
        <f t="shared" ref="B101:B109" si="57">N25-K25</f>
        <v>-1520</v>
      </c>
      <c r="C101" s="29">
        <f t="shared" ref="C101:C109" si="58">O25-L25</f>
        <v>-664</v>
      </c>
      <c r="D101" s="29">
        <f t="shared" ref="D101:D109" si="59">P25-M25</f>
        <v>-856</v>
      </c>
      <c r="E101" s="30">
        <f t="shared" ref="E101:E109" si="60">B101/K25*100</f>
        <v>-1.1596945120509043</v>
      </c>
      <c r="F101" s="30">
        <f t="shared" ref="F101:F109" si="61">C101/L25*100</f>
        <v>-0.98444750848789464</v>
      </c>
      <c r="G101" s="30">
        <f t="shared" ref="G101:G109" si="62">D101/M25*100</f>
        <v>-1.3454888399874254</v>
      </c>
      <c r="H101" s="27">
        <f t="shared" ref="H101:H109" si="63">N25-B25</f>
        <v>-4417</v>
      </c>
      <c r="I101" s="27">
        <f t="shared" ref="I101:I109" si="64">O25-C25</f>
        <v>-2241</v>
      </c>
      <c r="J101" s="27">
        <f t="shared" ref="J101:J109" si="65">P25-D25</f>
        <v>-2176</v>
      </c>
      <c r="K101" s="28">
        <f t="shared" ref="K101:K109" si="66">H101/B25*100</f>
        <v>-3.297105235656808</v>
      </c>
      <c r="L101" s="28">
        <f t="shared" ref="L101:L109" si="67">I101/C25*100</f>
        <v>-3.2466027294063107</v>
      </c>
      <c r="M101" s="28">
        <f t="shared" ref="M101:M109" si="68">J101/D25*100</f>
        <v>-3.3507853403141366</v>
      </c>
      <c r="N101" s="14"/>
    </row>
    <row r="102" spans="1:14" x14ac:dyDescent="0.25">
      <c r="A102" s="20" t="s">
        <v>46</v>
      </c>
      <c r="B102" s="29">
        <f t="shared" si="57"/>
        <v>-561</v>
      </c>
      <c r="C102" s="29">
        <f t="shared" si="58"/>
        <v>-137</v>
      </c>
      <c r="D102" s="29">
        <f t="shared" si="59"/>
        <v>-424</v>
      </c>
      <c r="E102" s="30">
        <f t="shared" si="60"/>
        <v>-1.7897020353474129</v>
      </c>
      <c r="F102" s="30">
        <f t="shared" si="61"/>
        <v>-0.85072031793343261</v>
      </c>
      <c r="G102" s="30">
        <f t="shared" si="62"/>
        <v>-2.7817871670384466</v>
      </c>
      <c r="H102" s="27">
        <f t="shared" si="63"/>
        <v>-2765</v>
      </c>
      <c r="I102" s="27">
        <f t="shared" si="64"/>
        <v>-1282</v>
      </c>
      <c r="J102" s="27">
        <f t="shared" si="65"/>
        <v>-1483</v>
      </c>
      <c r="K102" s="28">
        <f t="shared" si="66"/>
        <v>-8.2414307004470935</v>
      </c>
      <c r="L102" s="28">
        <f t="shared" si="67"/>
        <v>-7.4323149168067717</v>
      </c>
      <c r="M102" s="28">
        <f t="shared" si="68"/>
        <v>-9.0976013741488249</v>
      </c>
      <c r="N102" s="14"/>
    </row>
    <row r="103" spans="1:14" x14ac:dyDescent="0.25">
      <c r="A103" s="20" t="s">
        <v>65</v>
      </c>
      <c r="B103" s="29">
        <f t="shared" si="57"/>
        <v>-1315</v>
      </c>
      <c r="C103" s="29">
        <f t="shared" si="58"/>
        <v>-695</v>
      </c>
      <c r="D103" s="29">
        <f t="shared" si="59"/>
        <v>-620</v>
      </c>
      <c r="E103" s="30">
        <f t="shared" si="60"/>
        <v>-1.9628037494775807</v>
      </c>
      <c r="F103" s="30">
        <f t="shared" si="61"/>
        <v>-2.0116938751881439</v>
      </c>
      <c r="G103" s="30">
        <f t="shared" si="62"/>
        <v>-1.9107495069033531</v>
      </c>
      <c r="H103" s="27">
        <f t="shared" si="63"/>
        <v>-3858</v>
      </c>
      <c r="I103" s="27">
        <f t="shared" si="64"/>
        <v>-2014</v>
      </c>
      <c r="J103" s="27">
        <f t="shared" si="65"/>
        <v>-1844</v>
      </c>
      <c r="K103" s="28">
        <f t="shared" si="66"/>
        <v>-5.5479658896446598</v>
      </c>
      <c r="L103" s="28">
        <f t="shared" si="67"/>
        <v>-5.6151894499121759</v>
      </c>
      <c r="M103" s="28">
        <f t="shared" si="68"/>
        <v>-5.4763601805654556</v>
      </c>
      <c r="N103" s="14"/>
    </row>
    <row r="104" spans="1:14" x14ac:dyDescent="0.25">
      <c r="A104" s="20" t="s">
        <v>66</v>
      </c>
      <c r="B104" s="29">
        <f t="shared" si="57"/>
        <v>356</v>
      </c>
      <c r="C104" s="29">
        <f t="shared" si="58"/>
        <v>168</v>
      </c>
      <c r="D104" s="29">
        <f t="shared" si="59"/>
        <v>188</v>
      </c>
      <c r="E104" s="30">
        <f t="shared" si="60"/>
        <v>1.0877868426681334</v>
      </c>
      <c r="F104" s="30">
        <f t="shared" si="61"/>
        <v>1.0001786033220219</v>
      </c>
      <c r="G104" s="30">
        <f t="shared" si="62"/>
        <v>1.180163214061519</v>
      </c>
      <c r="H104" s="27">
        <f t="shared" si="63"/>
        <v>2206</v>
      </c>
      <c r="I104" s="27">
        <f t="shared" si="64"/>
        <v>1055</v>
      </c>
      <c r="J104" s="27">
        <f t="shared" si="65"/>
        <v>1151</v>
      </c>
      <c r="K104" s="28">
        <f t="shared" si="66"/>
        <v>7.1444764711597637</v>
      </c>
      <c r="L104" s="28">
        <f t="shared" si="67"/>
        <v>6.6310496543054684</v>
      </c>
      <c r="M104" s="28">
        <f t="shared" si="68"/>
        <v>7.6902518874858021</v>
      </c>
      <c r="N104" s="14"/>
    </row>
    <row r="105" spans="1:14" x14ac:dyDescent="0.25">
      <c r="A105" s="20" t="s">
        <v>67</v>
      </c>
      <c r="B105" s="29">
        <f t="shared" si="57"/>
        <v>153</v>
      </c>
      <c r="C105" s="29">
        <f t="shared" si="58"/>
        <v>-99</v>
      </c>
      <c r="D105" s="29">
        <f t="shared" si="59"/>
        <v>252</v>
      </c>
      <c r="E105" s="30">
        <f t="shared" si="60"/>
        <v>4.4672837163128851E-2</v>
      </c>
      <c r="F105" s="30">
        <f t="shared" si="61"/>
        <v>-5.5757056928518331E-2</v>
      </c>
      <c r="G105" s="30">
        <f t="shared" si="62"/>
        <v>0.15278838808250572</v>
      </c>
      <c r="H105" s="27">
        <f t="shared" si="63"/>
        <v>-472</v>
      </c>
      <c r="I105" s="27">
        <f t="shared" si="64"/>
        <v>-381</v>
      </c>
      <c r="J105" s="27">
        <f t="shared" si="65"/>
        <v>-91</v>
      </c>
      <c r="K105" s="28">
        <f t="shared" si="66"/>
        <v>-0.13756320767089752</v>
      </c>
      <c r="L105" s="28">
        <f t="shared" si="67"/>
        <v>-0.2142399262249913</v>
      </c>
      <c r="M105" s="28">
        <f t="shared" si="68"/>
        <v>-5.5059082630977085E-2</v>
      </c>
      <c r="N105" s="14"/>
    </row>
    <row r="106" spans="1:14" x14ac:dyDescent="0.25">
      <c r="A106" s="20" t="s">
        <v>68</v>
      </c>
      <c r="B106" s="29">
        <f t="shared" si="57"/>
        <v>663</v>
      </c>
      <c r="C106" s="29">
        <f t="shared" si="58"/>
        <v>317</v>
      </c>
      <c r="D106" s="29">
        <f t="shared" si="59"/>
        <v>346</v>
      </c>
      <c r="E106" s="30">
        <f t="shared" si="60"/>
        <v>1.2562528422010004</v>
      </c>
      <c r="F106" s="30">
        <f t="shared" si="61"/>
        <v>1.130366566823563</v>
      </c>
      <c r="G106" s="30">
        <f t="shared" si="62"/>
        <v>1.3989972505256349</v>
      </c>
      <c r="H106" s="27">
        <f t="shared" si="63"/>
        <v>2106</v>
      </c>
      <c r="I106" s="27">
        <f t="shared" si="64"/>
        <v>1193</v>
      </c>
      <c r="J106" s="27">
        <f t="shared" si="65"/>
        <v>913</v>
      </c>
      <c r="K106" s="28">
        <f t="shared" si="66"/>
        <v>4.1026240430132663</v>
      </c>
      <c r="L106" s="28">
        <f t="shared" si="67"/>
        <v>4.3911955241460543</v>
      </c>
      <c r="M106" s="28">
        <f t="shared" si="68"/>
        <v>3.7781915994206496</v>
      </c>
      <c r="N106" s="14"/>
    </row>
    <row r="107" spans="1:14" x14ac:dyDescent="0.25">
      <c r="A107" s="20" t="s">
        <v>69</v>
      </c>
      <c r="B107" s="29">
        <f t="shared" si="57"/>
        <v>226</v>
      </c>
      <c r="C107" s="29">
        <f t="shared" si="58"/>
        <v>66</v>
      </c>
      <c r="D107" s="29">
        <f t="shared" si="59"/>
        <v>160</v>
      </c>
      <c r="E107" s="30">
        <f t="shared" si="60"/>
        <v>0.14971844981782048</v>
      </c>
      <c r="F107" s="30">
        <f t="shared" si="61"/>
        <v>8.4281500210703755E-2</v>
      </c>
      <c r="G107" s="30">
        <f t="shared" si="62"/>
        <v>0.22026128494927105</v>
      </c>
      <c r="H107" s="27">
        <f t="shared" si="63"/>
        <v>1247</v>
      </c>
      <c r="I107" s="27">
        <f t="shared" si="64"/>
        <v>417</v>
      </c>
      <c r="J107" s="27">
        <f t="shared" si="65"/>
        <v>830</v>
      </c>
      <c r="K107" s="28">
        <f t="shared" si="66"/>
        <v>0.83172701745492861</v>
      </c>
      <c r="L107" s="28">
        <f t="shared" si="67"/>
        <v>0.53490340952820747</v>
      </c>
      <c r="M107" s="28">
        <f t="shared" si="68"/>
        <v>1.1532422781398064</v>
      </c>
      <c r="N107" s="14"/>
    </row>
    <row r="108" spans="1:14" x14ac:dyDescent="0.25">
      <c r="A108" s="20" t="s">
        <v>70</v>
      </c>
      <c r="B108" s="29">
        <f t="shared" si="57"/>
        <v>-736</v>
      </c>
      <c r="C108" s="29">
        <f t="shared" si="58"/>
        <v>-482</v>
      </c>
      <c r="D108" s="29">
        <f t="shared" si="59"/>
        <v>-254</v>
      </c>
      <c r="E108" s="30">
        <f t="shared" si="60"/>
        <v>-0.53039693292208345</v>
      </c>
      <c r="F108" s="30">
        <f t="shared" si="61"/>
        <v>-0.67693776947600526</v>
      </c>
      <c r="G108" s="30">
        <f t="shared" si="62"/>
        <v>-0.3759565429759773</v>
      </c>
      <c r="H108" s="27">
        <f t="shared" si="63"/>
        <v>-3825</v>
      </c>
      <c r="I108" s="27">
        <f t="shared" si="64"/>
        <v>-1991</v>
      </c>
      <c r="J108" s="27">
        <f t="shared" si="65"/>
        <v>-1834</v>
      </c>
      <c r="K108" s="28">
        <f t="shared" si="66"/>
        <v>-2.6964533707429523</v>
      </c>
      <c r="L108" s="28">
        <f t="shared" si="67"/>
        <v>-2.7382000220046212</v>
      </c>
      <c r="M108" s="28">
        <f t="shared" si="68"/>
        <v>-2.6525505850363751</v>
      </c>
      <c r="N108" s="14"/>
    </row>
    <row r="109" spans="1:14" x14ac:dyDescent="0.25">
      <c r="A109" s="20" t="s">
        <v>71</v>
      </c>
      <c r="B109" s="29">
        <f t="shared" si="57"/>
        <v>3795</v>
      </c>
      <c r="C109" s="29">
        <f t="shared" si="58"/>
        <v>1974</v>
      </c>
      <c r="D109" s="29">
        <f t="shared" si="59"/>
        <v>1821</v>
      </c>
      <c r="E109" s="30">
        <f t="shared" si="60"/>
        <v>3.511612843527343</v>
      </c>
      <c r="F109" s="30">
        <f t="shared" si="61"/>
        <v>3.7379992046810204</v>
      </c>
      <c r="G109" s="30">
        <f t="shared" si="62"/>
        <v>3.2952715296502051</v>
      </c>
      <c r="H109" s="27">
        <f t="shared" si="63"/>
        <v>12096</v>
      </c>
      <c r="I109" s="27">
        <f t="shared" si="64"/>
        <v>6194</v>
      </c>
      <c r="J109" s="27">
        <f t="shared" si="65"/>
        <v>5902</v>
      </c>
      <c r="K109" s="28">
        <f t="shared" si="66"/>
        <v>12.124006454910843</v>
      </c>
      <c r="L109" s="28">
        <f t="shared" si="67"/>
        <v>12.747741258309494</v>
      </c>
      <c r="M109" s="28">
        <f t="shared" si="68"/>
        <v>11.531848378272763</v>
      </c>
      <c r="N109" s="14"/>
    </row>
    <row r="110" spans="1:14" x14ac:dyDescent="0.25">
      <c r="A110" s="20"/>
      <c r="B110" s="29"/>
      <c r="C110" s="29"/>
      <c r="D110" s="29"/>
      <c r="E110" s="30"/>
      <c r="F110" s="30"/>
      <c r="G110" s="30"/>
      <c r="H110" s="27"/>
      <c r="I110" s="27"/>
      <c r="J110" s="27"/>
      <c r="K110" s="28"/>
      <c r="L110" s="28"/>
      <c r="M110" s="28"/>
      <c r="N110" s="14"/>
    </row>
    <row r="111" spans="1:14" x14ac:dyDescent="0.25">
      <c r="A111" s="20" t="s">
        <v>72</v>
      </c>
      <c r="B111" s="29">
        <f t="shared" ref="B111:D113" si="69">N35-K35</f>
        <v>4414</v>
      </c>
      <c r="C111" s="29">
        <f t="shared" si="69"/>
        <v>2148</v>
      </c>
      <c r="D111" s="29">
        <f t="shared" si="69"/>
        <v>2266</v>
      </c>
      <c r="E111" s="30">
        <f t="shared" ref="E111:G113" si="70">B111/K35*100</f>
        <v>0.94596390164032806</v>
      </c>
      <c r="F111" s="30">
        <f t="shared" si="70"/>
        <v>0.90026655937232802</v>
      </c>
      <c r="G111" s="30">
        <f t="shared" si="70"/>
        <v>0.99378119271285592</v>
      </c>
      <c r="H111" s="27">
        <f t="shared" ref="H111:J113" si="71">N35-B35</f>
        <v>13068</v>
      </c>
      <c r="I111" s="27">
        <f t="shared" si="71"/>
        <v>6488</v>
      </c>
      <c r="J111" s="27">
        <f t="shared" si="71"/>
        <v>6580</v>
      </c>
      <c r="K111" s="28">
        <f t="shared" ref="K111:M113" si="72">H111/B35*100</f>
        <v>2.8535243252685825</v>
      </c>
      <c r="L111" s="28">
        <f t="shared" si="72"/>
        <v>2.7696195615053614</v>
      </c>
      <c r="M111" s="28">
        <f t="shared" si="72"/>
        <v>2.9413868326002217</v>
      </c>
      <c r="N111" s="14"/>
    </row>
    <row r="112" spans="1:14" x14ac:dyDescent="0.25">
      <c r="A112" s="20" t="s">
        <v>73</v>
      </c>
      <c r="B112" s="29">
        <f t="shared" si="69"/>
        <v>3948</v>
      </c>
      <c r="C112" s="29">
        <f t="shared" si="69"/>
        <v>1875</v>
      </c>
      <c r="D112" s="29">
        <f t="shared" si="69"/>
        <v>2073</v>
      </c>
      <c r="E112" s="30">
        <f t="shared" si="70"/>
        <v>0.87624289772727271</v>
      </c>
      <c r="F112" s="30">
        <f t="shared" si="70"/>
        <v>0.81392572656436513</v>
      </c>
      <c r="G112" s="30">
        <f t="shared" si="70"/>
        <v>0.94143827062376528</v>
      </c>
      <c r="H112" s="27">
        <f t="shared" si="71"/>
        <v>11624</v>
      </c>
      <c r="I112" s="27">
        <f t="shared" si="71"/>
        <v>5813</v>
      </c>
      <c r="J112" s="27">
        <f t="shared" si="71"/>
        <v>5811</v>
      </c>
      <c r="K112" s="28">
        <f t="shared" si="72"/>
        <v>2.6246150233469709</v>
      </c>
      <c r="L112" s="28">
        <f t="shared" si="72"/>
        <v>2.5672733375436674</v>
      </c>
      <c r="M112" s="28">
        <f t="shared" si="72"/>
        <v>2.6845978647029201</v>
      </c>
      <c r="N112" s="14"/>
    </row>
    <row r="113" spans="1:16" x14ac:dyDescent="0.25">
      <c r="A113" s="20" t="s">
        <v>74</v>
      </c>
      <c r="B113" s="29">
        <f t="shared" si="69"/>
        <v>1422</v>
      </c>
      <c r="C113" s="29">
        <f t="shared" si="69"/>
        <v>664</v>
      </c>
      <c r="D113" s="29">
        <f t="shared" si="69"/>
        <v>758</v>
      </c>
      <c r="E113" s="30">
        <f t="shared" si="70"/>
        <v>0.62339165391680218</v>
      </c>
      <c r="F113" s="30">
        <f t="shared" si="70"/>
        <v>0.55863571735051865</v>
      </c>
      <c r="G113" s="30">
        <f t="shared" si="70"/>
        <v>0.69384691430349854</v>
      </c>
      <c r="H113" s="27">
        <f t="shared" si="71"/>
        <v>5391</v>
      </c>
      <c r="I113" s="27">
        <f t="shared" si="71"/>
        <v>2604</v>
      </c>
      <c r="J113" s="27">
        <f t="shared" si="71"/>
        <v>2787</v>
      </c>
      <c r="K113" s="28">
        <f t="shared" si="72"/>
        <v>2.4052146445493401</v>
      </c>
      <c r="L113" s="28">
        <f t="shared" si="72"/>
        <v>2.2271448242830632</v>
      </c>
      <c r="M113" s="28">
        <f t="shared" si="72"/>
        <v>2.5994012143596632</v>
      </c>
      <c r="N113" s="14"/>
    </row>
    <row r="114" spans="1:16" x14ac:dyDescent="0.25">
      <c r="A114" s="20"/>
      <c r="B114" s="29"/>
      <c r="C114" s="29"/>
      <c r="D114" s="29"/>
      <c r="E114" s="30"/>
      <c r="F114" s="30"/>
      <c r="G114" s="30"/>
      <c r="H114" s="27"/>
      <c r="I114" s="27"/>
      <c r="J114" s="27"/>
      <c r="K114" s="28"/>
      <c r="L114" s="28"/>
      <c r="M114" s="28"/>
      <c r="N114" s="14"/>
    </row>
    <row r="115" spans="1:16" x14ac:dyDescent="0.25">
      <c r="A115" s="20" t="s">
        <v>1</v>
      </c>
      <c r="B115" s="32">
        <f>N39-K39</f>
        <v>0.40000000000000568</v>
      </c>
      <c r="C115" s="32">
        <f>O39-L39</f>
        <v>0.30000000000000426</v>
      </c>
      <c r="D115" s="32">
        <f>P39-M39</f>
        <v>0.40000000000000568</v>
      </c>
      <c r="E115" s="30">
        <f>B115/K39*100</f>
        <v>1.01781170483462</v>
      </c>
      <c r="F115" s="30">
        <f>C115/L39*100</f>
        <v>0.77319587628867081</v>
      </c>
      <c r="G115" s="30">
        <f>D115/M39*100</f>
        <v>1.005025125628155</v>
      </c>
      <c r="H115" s="31">
        <f>N39-B39</f>
        <v>1.1000000000000014</v>
      </c>
      <c r="I115" s="31">
        <f>O39-C39</f>
        <v>1</v>
      </c>
      <c r="J115" s="31">
        <f>P39-D39</f>
        <v>1.1000000000000014</v>
      </c>
      <c r="K115" s="28">
        <f>H115/B39*100</f>
        <v>2.8497409326424905</v>
      </c>
      <c r="L115" s="28">
        <f>I115/C39*100</f>
        <v>2.6246719160104988</v>
      </c>
      <c r="M115" s="28">
        <f>J115/D39*100</f>
        <v>2.8132992327365764</v>
      </c>
      <c r="N115" s="14"/>
    </row>
    <row r="116" spans="1:16" x14ac:dyDescent="0.25">
      <c r="A116" s="11"/>
      <c r="B116" s="12"/>
      <c r="C116" s="12"/>
      <c r="D116" s="12"/>
      <c r="E116" s="12"/>
      <c r="F116" s="12"/>
      <c r="G116" s="12"/>
      <c r="H116" s="12"/>
      <c r="I116" s="12"/>
      <c r="J116" s="12"/>
      <c r="K116" s="12"/>
      <c r="L116" s="12"/>
      <c r="M116" s="12"/>
      <c r="N116" s="12"/>
      <c r="O116" s="12"/>
      <c r="P116" s="12"/>
    </row>
    <row r="117" spans="1:16" ht="26.4" customHeight="1" x14ac:dyDescent="0.25">
      <c r="A117" s="69" t="s">
        <v>9</v>
      </c>
      <c r="B117" s="69"/>
      <c r="C117" s="69"/>
      <c r="D117" s="69"/>
      <c r="E117" s="69"/>
      <c r="F117" s="69"/>
      <c r="G117" s="69"/>
      <c r="H117" s="69"/>
      <c r="I117" s="69"/>
      <c r="J117" s="69"/>
      <c r="K117" s="69"/>
      <c r="L117" s="69"/>
      <c r="M117" s="69"/>
      <c r="N117" s="69"/>
      <c r="O117" s="69"/>
      <c r="P117" s="69"/>
    </row>
    <row r="118" spans="1:16" ht="43.95" customHeight="1" x14ac:dyDescent="0.25">
      <c r="A118" s="70" t="s">
        <v>10</v>
      </c>
      <c r="B118" s="71"/>
      <c r="C118" s="71"/>
      <c r="D118" s="71"/>
      <c r="E118" s="71"/>
      <c r="F118" s="71"/>
      <c r="G118" s="71"/>
      <c r="H118" s="71"/>
      <c r="I118" s="71"/>
      <c r="J118" s="71"/>
      <c r="K118" s="71"/>
      <c r="L118" s="71"/>
      <c r="M118" s="71"/>
      <c r="N118" s="71"/>
      <c r="O118" s="71"/>
      <c r="P118" s="72"/>
    </row>
    <row r="119" spans="1:16" ht="15" customHeight="1" x14ac:dyDescent="0.25">
      <c r="A119" s="73" t="s">
        <v>11</v>
      </c>
      <c r="B119" s="74"/>
      <c r="C119" s="74"/>
      <c r="D119" s="74"/>
      <c r="E119" s="74"/>
      <c r="F119" s="74"/>
      <c r="G119" s="74"/>
      <c r="H119" s="74"/>
      <c r="I119" s="74"/>
      <c r="J119" s="74"/>
      <c r="K119" s="74"/>
      <c r="L119" s="74"/>
      <c r="M119" s="74"/>
      <c r="N119" s="74"/>
      <c r="O119" s="74"/>
      <c r="P119" s="75"/>
    </row>
    <row r="120" spans="1:16" ht="15" customHeight="1" x14ac:dyDescent="0.25">
      <c r="A120" s="55" t="s">
        <v>12</v>
      </c>
      <c r="B120" s="56"/>
      <c r="C120" s="56"/>
      <c r="D120" s="56"/>
      <c r="E120" s="56"/>
      <c r="F120" s="56"/>
      <c r="G120" s="56"/>
      <c r="H120" s="56"/>
      <c r="I120" s="56"/>
      <c r="J120" s="56"/>
      <c r="K120" s="56"/>
      <c r="L120" s="56"/>
      <c r="M120" s="56"/>
      <c r="N120" s="56"/>
      <c r="O120" s="56"/>
      <c r="P120" s="57"/>
    </row>
  </sheetData>
  <mergeCells count="26">
    <mergeCell ref="A120:P120"/>
    <mergeCell ref="A1:P1"/>
    <mergeCell ref="E3:G3"/>
    <mergeCell ref="H3:J3"/>
    <mergeCell ref="K3:M3"/>
    <mergeCell ref="N3:P3"/>
    <mergeCell ref="A2:A4"/>
    <mergeCell ref="B2:D3"/>
    <mergeCell ref="E2:P2"/>
    <mergeCell ref="A117:P117"/>
    <mergeCell ref="A118:P118"/>
    <mergeCell ref="A119:P119"/>
    <mergeCell ref="A41:A43"/>
    <mergeCell ref="B42:D42"/>
    <mergeCell ref="H42:J42"/>
    <mergeCell ref="K42:M42"/>
    <mergeCell ref="E42:G42"/>
    <mergeCell ref="B41:P41"/>
    <mergeCell ref="N42:P42"/>
    <mergeCell ref="A78:A80"/>
    <mergeCell ref="H78:M78"/>
    <mergeCell ref="B78:G78"/>
    <mergeCell ref="H79:J79"/>
    <mergeCell ref="K79:M79"/>
    <mergeCell ref="B79:D79"/>
    <mergeCell ref="E79:G79"/>
  </mergeCells>
  <pageMargins left="0.25" right="0" top="0.85" bottom="1" header="0.5" footer="0.5"/>
  <pageSetup orientation="landscape" horizontalDpi="200" verticalDpi="200" r:id="rId1"/>
  <headerFooter alignWithMargins="0">
    <oddHeader>&amp;C&amp;"Arial,Bold"Annual Estimates of the Resident Population for Selected Age Groups by Sex for Wyoming: April 1, 2020 to July 1,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SC-EST2023-AGESEX-56</vt:lpstr>
      <vt:lpstr>'SC-EST2023-AGESEX-56'!Print_Area</vt:lpstr>
      <vt:lpstr>'SC-EST2023-AGESEX-56'!Print_Titles</vt:lpstr>
      <vt:lpstr>sc2023_agesex_56</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Liu, Wenlin</cp:lastModifiedBy>
  <cp:lastPrinted>2024-06-25T19:01:20Z</cp:lastPrinted>
  <dcterms:created xsi:type="dcterms:W3CDTF">2024-06-08T21:49:46Z</dcterms:created>
  <dcterms:modified xsi:type="dcterms:W3CDTF">2024-06-27T18:52:15Z</dcterms:modified>
</cp:coreProperties>
</file>