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U:\ECON\POP\"/>
    </mc:Choice>
  </mc:AlternateContent>
  <xr:revisionPtr revIDLastSave="0" documentId="13_ncr:1_{AA72AD96-E621-4E25-9A7A-580ED55BF71A}" xr6:coauthVersionLast="47" xr6:coauthVersionMax="47" xr10:uidLastSave="{00000000-0000-0000-0000-000000000000}"/>
  <bookViews>
    <workbookView xWindow="-108" yWindow="-108" windowWidth="23256" windowHeight="12456" xr2:uid="{00000000-000D-0000-FFFF-FFFF00000000}"/>
  </bookViews>
  <sheets>
    <sheet name="CO_RO_Alone25" sheetId="2" r:id="rId1"/>
  </sheets>
  <definedNames>
    <definedName name="_xlnm.Print_Area" localSheetId="0">CO_RO_Alone25!$A$157:$K$185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2" l="1"/>
  <c r="K193" i="2"/>
  <c r="K286" i="2" s="1"/>
  <c r="K162" i="2"/>
  <c r="K131" i="2"/>
  <c r="K100" i="2"/>
  <c r="K69" i="2"/>
  <c r="K38" i="2"/>
  <c r="K7" i="2"/>
  <c r="F286" i="2"/>
  <c r="E224" i="2"/>
  <c r="J224" i="2"/>
  <c r="D287" i="2"/>
  <c r="E287" i="2"/>
  <c r="F287" i="2"/>
  <c r="G287" i="2"/>
  <c r="H287" i="2"/>
  <c r="I287" i="2"/>
  <c r="J287" i="2"/>
  <c r="D288" i="2"/>
  <c r="E288" i="2"/>
  <c r="F288" i="2"/>
  <c r="G288" i="2"/>
  <c r="H288" i="2"/>
  <c r="I288" i="2"/>
  <c r="J288" i="2"/>
  <c r="D289" i="2"/>
  <c r="E289" i="2"/>
  <c r="F289" i="2"/>
  <c r="G289" i="2"/>
  <c r="H289" i="2"/>
  <c r="I289" i="2"/>
  <c r="J289" i="2"/>
  <c r="D290" i="2"/>
  <c r="E290" i="2"/>
  <c r="F290" i="2"/>
  <c r="G290" i="2"/>
  <c r="H290" i="2"/>
  <c r="I290" i="2"/>
  <c r="J290" i="2"/>
  <c r="D291" i="2"/>
  <c r="E291" i="2"/>
  <c r="F291" i="2"/>
  <c r="G291" i="2"/>
  <c r="H291" i="2"/>
  <c r="I291" i="2"/>
  <c r="J291" i="2"/>
  <c r="D292" i="2"/>
  <c r="E292" i="2"/>
  <c r="F292" i="2"/>
  <c r="G292" i="2"/>
  <c r="H292" i="2"/>
  <c r="I292" i="2"/>
  <c r="J292" i="2"/>
  <c r="D293" i="2"/>
  <c r="E293" i="2"/>
  <c r="F293" i="2"/>
  <c r="G293" i="2"/>
  <c r="H293" i="2"/>
  <c r="I293" i="2"/>
  <c r="J293" i="2"/>
  <c r="D294" i="2"/>
  <c r="E294" i="2"/>
  <c r="F294" i="2"/>
  <c r="G294" i="2"/>
  <c r="H294" i="2"/>
  <c r="I294" i="2"/>
  <c r="J294" i="2"/>
  <c r="D295" i="2"/>
  <c r="E295" i="2"/>
  <c r="F295" i="2"/>
  <c r="G295" i="2"/>
  <c r="H295" i="2"/>
  <c r="I295" i="2"/>
  <c r="J295" i="2"/>
  <c r="D296" i="2"/>
  <c r="E296" i="2"/>
  <c r="F296" i="2"/>
  <c r="G296" i="2"/>
  <c r="H296" i="2"/>
  <c r="I296" i="2"/>
  <c r="J296" i="2"/>
  <c r="D297" i="2"/>
  <c r="E297" i="2"/>
  <c r="F297" i="2"/>
  <c r="G297" i="2"/>
  <c r="H297" i="2"/>
  <c r="I297" i="2"/>
  <c r="J297" i="2"/>
  <c r="D298" i="2"/>
  <c r="E298" i="2"/>
  <c r="F298" i="2"/>
  <c r="G298" i="2"/>
  <c r="H298" i="2"/>
  <c r="I298" i="2"/>
  <c r="J298" i="2"/>
  <c r="D299" i="2"/>
  <c r="E299" i="2"/>
  <c r="F299" i="2"/>
  <c r="G299" i="2"/>
  <c r="H299" i="2"/>
  <c r="I299" i="2"/>
  <c r="J299" i="2"/>
  <c r="D300" i="2"/>
  <c r="E300" i="2"/>
  <c r="F300" i="2"/>
  <c r="G300" i="2"/>
  <c r="H300" i="2"/>
  <c r="I300" i="2"/>
  <c r="J300" i="2"/>
  <c r="D301" i="2"/>
  <c r="E301" i="2"/>
  <c r="F301" i="2"/>
  <c r="G301" i="2"/>
  <c r="H301" i="2"/>
  <c r="I301" i="2"/>
  <c r="J301" i="2"/>
  <c r="D302" i="2"/>
  <c r="E302" i="2"/>
  <c r="F302" i="2"/>
  <c r="G302" i="2"/>
  <c r="H302" i="2"/>
  <c r="I302" i="2"/>
  <c r="J302" i="2"/>
  <c r="D303" i="2"/>
  <c r="E303" i="2"/>
  <c r="F303" i="2"/>
  <c r="G303" i="2"/>
  <c r="H303" i="2"/>
  <c r="I303" i="2"/>
  <c r="J303" i="2"/>
  <c r="D304" i="2"/>
  <c r="E304" i="2"/>
  <c r="F304" i="2"/>
  <c r="G304" i="2"/>
  <c r="H304" i="2"/>
  <c r="I304" i="2"/>
  <c r="J304" i="2"/>
  <c r="D305" i="2"/>
  <c r="E305" i="2"/>
  <c r="F305" i="2"/>
  <c r="G305" i="2"/>
  <c r="H305" i="2"/>
  <c r="I305" i="2"/>
  <c r="J305" i="2"/>
  <c r="D306" i="2"/>
  <c r="E306" i="2"/>
  <c r="F306" i="2"/>
  <c r="G306" i="2"/>
  <c r="H306" i="2"/>
  <c r="I306" i="2"/>
  <c r="J306" i="2"/>
  <c r="D307" i="2"/>
  <c r="E307" i="2"/>
  <c r="F307" i="2"/>
  <c r="G307" i="2"/>
  <c r="H307" i="2"/>
  <c r="I307" i="2"/>
  <c r="J307" i="2"/>
  <c r="D308" i="2"/>
  <c r="E308" i="2"/>
  <c r="F308" i="2"/>
  <c r="G308" i="2"/>
  <c r="H308" i="2"/>
  <c r="I308" i="2"/>
  <c r="J308" i="2"/>
  <c r="D309" i="2"/>
  <c r="E309" i="2"/>
  <c r="F309" i="2"/>
  <c r="G309" i="2"/>
  <c r="H309" i="2"/>
  <c r="I309" i="2"/>
  <c r="J309" i="2"/>
  <c r="D285" i="2"/>
  <c r="E285" i="2"/>
  <c r="F285" i="2"/>
  <c r="G285" i="2"/>
  <c r="H285" i="2"/>
  <c r="I285" i="2"/>
  <c r="J285" i="2"/>
  <c r="D286" i="2"/>
  <c r="G286" i="2"/>
  <c r="H286" i="2"/>
  <c r="I286" i="2"/>
  <c r="J286" i="2"/>
  <c r="C286" i="2"/>
  <c r="C287" i="2"/>
  <c r="C288" i="2"/>
  <c r="C289" i="2"/>
  <c r="C290" i="2"/>
  <c r="C291" i="2"/>
  <c r="C292" i="2"/>
  <c r="C293" i="2"/>
  <c r="C294" i="2"/>
  <c r="C295" i="2"/>
  <c r="C296" i="2"/>
  <c r="C297" i="2"/>
  <c r="C298" i="2"/>
  <c r="C299" i="2"/>
  <c r="C300" i="2"/>
  <c r="C301" i="2"/>
  <c r="C302" i="2"/>
  <c r="C303" i="2"/>
  <c r="C304" i="2"/>
  <c r="C305" i="2"/>
  <c r="C306" i="2"/>
  <c r="C307" i="2"/>
  <c r="C308" i="2"/>
  <c r="C309" i="2"/>
  <c r="C285" i="2"/>
  <c r="B286" i="2"/>
  <c r="B287" i="2"/>
  <c r="B288" i="2"/>
  <c r="B289" i="2"/>
  <c r="B290" i="2"/>
  <c r="B291" i="2"/>
  <c r="B292" i="2"/>
  <c r="B293" i="2"/>
  <c r="B294" i="2"/>
  <c r="B295" i="2"/>
  <c r="B296" i="2"/>
  <c r="B297" i="2"/>
  <c r="B298" i="2"/>
  <c r="B299" i="2"/>
  <c r="B300" i="2"/>
  <c r="B301" i="2"/>
  <c r="B302" i="2"/>
  <c r="B303" i="2"/>
  <c r="B304" i="2"/>
  <c r="B305" i="2"/>
  <c r="B306" i="2"/>
  <c r="B307" i="2"/>
  <c r="B308" i="2"/>
  <c r="B309" i="2"/>
  <c r="B285" i="2"/>
  <c r="C223" i="2"/>
  <c r="D223" i="2"/>
  <c r="E223" i="2"/>
  <c r="F223" i="2"/>
  <c r="G223" i="2"/>
  <c r="H223" i="2"/>
  <c r="I223" i="2"/>
  <c r="J223" i="2"/>
  <c r="C224" i="2"/>
  <c r="D224" i="2"/>
  <c r="G224" i="2"/>
  <c r="H224" i="2"/>
  <c r="I224" i="2"/>
  <c r="C225" i="2"/>
  <c r="D225" i="2"/>
  <c r="E225" i="2"/>
  <c r="F225" i="2"/>
  <c r="G225" i="2"/>
  <c r="H225" i="2"/>
  <c r="I225" i="2"/>
  <c r="J225" i="2"/>
  <c r="C226" i="2"/>
  <c r="D226" i="2"/>
  <c r="E226" i="2"/>
  <c r="F226" i="2"/>
  <c r="G226" i="2"/>
  <c r="H226" i="2"/>
  <c r="I226" i="2"/>
  <c r="J226" i="2"/>
  <c r="C227" i="2"/>
  <c r="D227" i="2"/>
  <c r="E227" i="2"/>
  <c r="F227" i="2"/>
  <c r="G227" i="2"/>
  <c r="H227" i="2"/>
  <c r="I227" i="2"/>
  <c r="J227" i="2"/>
  <c r="C228" i="2"/>
  <c r="D228" i="2"/>
  <c r="E228" i="2"/>
  <c r="F228" i="2"/>
  <c r="G228" i="2"/>
  <c r="H228" i="2"/>
  <c r="I228" i="2"/>
  <c r="J228" i="2"/>
  <c r="C229" i="2"/>
  <c r="D229" i="2"/>
  <c r="E229" i="2"/>
  <c r="F229" i="2"/>
  <c r="G229" i="2"/>
  <c r="H229" i="2"/>
  <c r="I229" i="2"/>
  <c r="J229" i="2"/>
  <c r="C230" i="2"/>
  <c r="D230" i="2"/>
  <c r="E230" i="2"/>
  <c r="F230" i="2"/>
  <c r="G230" i="2"/>
  <c r="H230" i="2"/>
  <c r="I230" i="2"/>
  <c r="J230" i="2"/>
  <c r="C231" i="2"/>
  <c r="D231" i="2"/>
  <c r="E231" i="2"/>
  <c r="F231" i="2"/>
  <c r="G231" i="2"/>
  <c r="H231" i="2"/>
  <c r="I231" i="2"/>
  <c r="J231" i="2"/>
  <c r="C232" i="2"/>
  <c r="D232" i="2"/>
  <c r="E232" i="2"/>
  <c r="F232" i="2"/>
  <c r="G232" i="2"/>
  <c r="H232" i="2"/>
  <c r="I232" i="2"/>
  <c r="J232" i="2"/>
  <c r="C233" i="2"/>
  <c r="D233" i="2"/>
  <c r="E233" i="2"/>
  <c r="F233" i="2"/>
  <c r="G233" i="2"/>
  <c r="H233" i="2"/>
  <c r="I233" i="2"/>
  <c r="J233" i="2"/>
  <c r="C234" i="2"/>
  <c r="D234" i="2"/>
  <c r="E234" i="2"/>
  <c r="F234" i="2"/>
  <c r="G234" i="2"/>
  <c r="H234" i="2"/>
  <c r="I234" i="2"/>
  <c r="J234" i="2"/>
  <c r="C235" i="2"/>
  <c r="D235" i="2"/>
  <c r="E235" i="2"/>
  <c r="F235" i="2"/>
  <c r="G235" i="2"/>
  <c r="H235" i="2"/>
  <c r="I235" i="2"/>
  <c r="J235" i="2"/>
  <c r="C236" i="2"/>
  <c r="D236" i="2"/>
  <c r="E236" i="2"/>
  <c r="F236" i="2"/>
  <c r="G236" i="2"/>
  <c r="H236" i="2"/>
  <c r="I236" i="2"/>
  <c r="J236" i="2"/>
  <c r="C237" i="2"/>
  <c r="D237" i="2"/>
  <c r="E237" i="2"/>
  <c r="F237" i="2"/>
  <c r="G237" i="2"/>
  <c r="H237" i="2"/>
  <c r="I237" i="2"/>
  <c r="J237" i="2"/>
  <c r="C238" i="2"/>
  <c r="D238" i="2"/>
  <c r="E238" i="2"/>
  <c r="F238" i="2"/>
  <c r="G238" i="2"/>
  <c r="H238" i="2"/>
  <c r="I238" i="2"/>
  <c r="J238" i="2"/>
  <c r="C239" i="2"/>
  <c r="D239" i="2"/>
  <c r="E239" i="2"/>
  <c r="F239" i="2"/>
  <c r="G239" i="2"/>
  <c r="H239" i="2"/>
  <c r="I239" i="2"/>
  <c r="J239" i="2"/>
  <c r="C240" i="2"/>
  <c r="D240" i="2"/>
  <c r="E240" i="2"/>
  <c r="F240" i="2"/>
  <c r="G240" i="2"/>
  <c r="H240" i="2"/>
  <c r="I240" i="2"/>
  <c r="J240" i="2"/>
  <c r="C241" i="2"/>
  <c r="D241" i="2"/>
  <c r="E241" i="2"/>
  <c r="F241" i="2"/>
  <c r="G241" i="2"/>
  <c r="H241" i="2"/>
  <c r="I241" i="2"/>
  <c r="J241" i="2"/>
  <c r="C242" i="2"/>
  <c r="D242" i="2"/>
  <c r="E242" i="2"/>
  <c r="F242" i="2"/>
  <c r="G242" i="2"/>
  <c r="H242" i="2"/>
  <c r="I242" i="2"/>
  <c r="J242" i="2"/>
  <c r="C243" i="2"/>
  <c r="D243" i="2"/>
  <c r="E243" i="2"/>
  <c r="F243" i="2"/>
  <c r="G243" i="2"/>
  <c r="H243" i="2"/>
  <c r="I243" i="2"/>
  <c r="J243" i="2"/>
  <c r="C244" i="2"/>
  <c r="D244" i="2"/>
  <c r="E244" i="2"/>
  <c r="F244" i="2"/>
  <c r="G244" i="2"/>
  <c r="H244" i="2"/>
  <c r="I244" i="2"/>
  <c r="J244" i="2"/>
  <c r="C245" i="2"/>
  <c r="D245" i="2"/>
  <c r="E245" i="2"/>
  <c r="F245" i="2"/>
  <c r="G245" i="2"/>
  <c r="H245" i="2"/>
  <c r="I245" i="2"/>
  <c r="J245" i="2"/>
  <c r="C246" i="2"/>
  <c r="D246" i="2"/>
  <c r="E246" i="2"/>
  <c r="F246" i="2"/>
  <c r="G246" i="2"/>
  <c r="H246" i="2"/>
  <c r="I246" i="2"/>
  <c r="J246" i="2"/>
  <c r="C247" i="2"/>
  <c r="D247" i="2"/>
  <c r="E247" i="2"/>
  <c r="F247" i="2"/>
  <c r="G247" i="2"/>
  <c r="H247" i="2"/>
  <c r="I247" i="2"/>
  <c r="J247" i="2"/>
  <c r="B224" i="2"/>
  <c r="B223" i="2"/>
  <c r="B226" i="2"/>
  <c r="B227" i="2"/>
  <c r="B228" i="2"/>
  <c r="B229" i="2"/>
  <c r="B230" i="2"/>
  <c r="B231" i="2"/>
  <c r="B232" i="2"/>
  <c r="B233" i="2"/>
  <c r="B234" i="2"/>
  <c r="B235" i="2"/>
  <c r="B236" i="2"/>
  <c r="B237" i="2"/>
  <c r="B238" i="2"/>
  <c r="B239" i="2"/>
  <c r="B240" i="2"/>
  <c r="B241" i="2"/>
  <c r="B242" i="2"/>
  <c r="B243" i="2"/>
  <c r="B244" i="2"/>
  <c r="B245" i="2"/>
  <c r="B246" i="2"/>
  <c r="B247" i="2"/>
  <c r="B225" i="2"/>
  <c r="E286" i="2" l="1"/>
  <c r="F224" i="2"/>
  <c r="K216" i="2"/>
  <c r="K215" i="2"/>
  <c r="K214" i="2"/>
  <c r="K213" i="2"/>
  <c r="K212" i="2"/>
  <c r="K211" i="2"/>
  <c r="K210" i="2"/>
  <c r="K209" i="2"/>
  <c r="K208" i="2"/>
  <c r="K207" i="2"/>
  <c r="K206" i="2"/>
  <c r="K205" i="2"/>
  <c r="K204" i="2"/>
  <c r="K203" i="2"/>
  <c r="K202" i="2"/>
  <c r="K201" i="2"/>
  <c r="K200" i="2"/>
  <c r="K199" i="2"/>
  <c r="K198" i="2"/>
  <c r="K197" i="2"/>
  <c r="K196" i="2"/>
  <c r="K195" i="2"/>
  <c r="K194" i="2"/>
  <c r="K192" i="2"/>
  <c r="K285" i="2" s="1"/>
  <c r="K288" i="2" l="1"/>
  <c r="K289" i="2"/>
  <c r="K298" i="2"/>
  <c r="K306" i="2"/>
  <c r="K296" i="2"/>
  <c r="K305" i="2"/>
  <c r="K291" i="2"/>
  <c r="K299" i="2"/>
  <c r="K307" i="2"/>
  <c r="K297" i="2"/>
  <c r="K292" i="2"/>
  <c r="K300" i="2"/>
  <c r="K293" i="2"/>
  <c r="K294" i="2"/>
  <c r="K302" i="2"/>
  <c r="K304" i="2"/>
  <c r="K290" i="2"/>
  <c r="K308" i="2"/>
  <c r="K301" i="2"/>
  <c r="K309" i="2"/>
  <c r="K287" i="2"/>
  <c r="K295" i="2"/>
  <c r="K303" i="2"/>
  <c r="K185" i="2"/>
  <c r="K184" i="2"/>
  <c r="K183" i="2"/>
  <c r="K182" i="2"/>
  <c r="K181" i="2"/>
  <c r="K180" i="2"/>
  <c r="K179" i="2"/>
  <c r="K178" i="2"/>
  <c r="K177" i="2"/>
  <c r="K176" i="2"/>
  <c r="K175" i="2"/>
  <c r="K174" i="2"/>
  <c r="K173" i="2"/>
  <c r="K172" i="2"/>
  <c r="K171" i="2"/>
  <c r="K170" i="2"/>
  <c r="K169" i="2"/>
  <c r="K168" i="2"/>
  <c r="K167" i="2"/>
  <c r="K166" i="2"/>
  <c r="K165" i="2"/>
  <c r="K164" i="2"/>
  <c r="K163" i="2"/>
  <c r="K161" i="2"/>
  <c r="K92" i="2" l="1"/>
  <c r="K91" i="2"/>
  <c r="K90" i="2"/>
  <c r="K89" i="2"/>
  <c r="K88" i="2"/>
  <c r="K87" i="2"/>
  <c r="K86" i="2"/>
  <c r="K85" i="2"/>
  <c r="K84" i="2"/>
  <c r="K83" i="2"/>
  <c r="K82" i="2"/>
  <c r="K81" i="2"/>
  <c r="K80" i="2"/>
  <c r="K79" i="2"/>
  <c r="K78" i="2"/>
  <c r="K77" i="2"/>
  <c r="K76" i="2"/>
  <c r="K75" i="2"/>
  <c r="K74" i="2"/>
  <c r="K73" i="2"/>
  <c r="K72" i="2"/>
  <c r="K71" i="2"/>
  <c r="K70" i="2"/>
  <c r="K68" i="2"/>
  <c r="K61" i="2"/>
  <c r="K60" i="2"/>
  <c r="K59" i="2"/>
  <c r="K58" i="2"/>
  <c r="K57" i="2"/>
  <c r="K56" i="2"/>
  <c r="K55" i="2"/>
  <c r="K54" i="2"/>
  <c r="K53" i="2"/>
  <c r="K52" i="2"/>
  <c r="K51" i="2"/>
  <c r="K50" i="2"/>
  <c r="K49" i="2"/>
  <c r="K48" i="2"/>
  <c r="K47" i="2"/>
  <c r="K46" i="2"/>
  <c r="K45" i="2"/>
  <c r="K44" i="2"/>
  <c r="K43" i="2"/>
  <c r="K42" i="2"/>
  <c r="K41" i="2"/>
  <c r="K40" i="2"/>
  <c r="K39" i="2"/>
  <c r="K37" i="2"/>
  <c r="K130" i="2" l="1"/>
  <c r="K99" i="2"/>
  <c r="K223" i="2"/>
  <c r="K224" i="2" l="1"/>
  <c r="K101" i="2" l="1"/>
  <c r="K8" i="2" l="1"/>
  <c r="K225" i="2" s="1"/>
  <c r="J255" i="2" l="1"/>
  <c r="J256" i="2"/>
  <c r="J257" i="2"/>
  <c r="J258" i="2"/>
  <c r="J259" i="2"/>
  <c r="J260" i="2"/>
  <c r="J261" i="2"/>
  <c r="J262" i="2"/>
  <c r="J263" i="2"/>
  <c r="J264" i="2"/>
  <c r="J265" i="2"/>
  <c r="J266" i="2"/>
  <c r="J267" i="2"/>
  <c r="J268" i="2"/>
  <c r="J269" i="2"/>
  <c r="J270" i="2"/>
  <c r="J271" i="2"/>
  <c r="J272" i="2"/>
  <c r="J273" i="2"/>
  <c r="J274" i="2"/>
  <c r="J275" i="2"/>
  <c r="J276" i="2"/>
  <c r="J277" i="2"/>
  <c r="J278" i="2"/>
  <c r="J254" i="2"/>
  <c r="I255" i="2"/>
  <c r="I256" i="2"/>
  <c r="I257" i="2"/>
  <c r="I258" i="2"/>
  <c r="I259" i="2"/>
  <c r="I260" i="2"/>
  <c r="I261" i="2"/>
  <c r="I262" i="2"/>
  <c r="I263" i="2"/>
  <c r="I264" i="2"/>
  <c r="I265" i="2"/>
  <c r="I266" i="2"/>
  <c r="I267" i="2"/>
  <c r="I268" i="2"/>
  <c r="I269" i="2"/>
  <c r="I270" i="2"/>
  <c r="I271" i="2"/>
  <c r="I272" i="2"/>
  <c r="I273" i="2"/>
  <c r="I274" i="2"/>
  <c r="I275" i="2"/>
  <c r="I276" i="2"/>
  <c r="I277" i="2"/>
  <c r="I278" i="2"/>
  <c r="I254" i="2"/>
  <c r="H255" i="2"/>
  <c r="H256" i="2"/>
  <c r="H257" i="2"/>
  <c r="H258" i="2"/>
  <c r="H259" i="2"/>
  <c r="H260" i="2"/>
  <c r="H261" i="2"/>
  <c r="H262" i="2"/>
  <c r="H263" i="2"/>
  <c r="H264" i="2"/>
  <c r="H265" i="2"/>
  <c r="H266" i="2"/>
  <c r="H267" i="2"/>
  <c r="H268" i="2"/>
  <c r="H269" i="2"/>
  <c r="H270" i="2"/>
  <c r="H271" i="2"/>
  <c r="H272" i="2"/>
  <c r="H273" i="2"/>
  <c r="H274" i="2"/>
  <c r="H275" i="2"/>
  <c r="H276" i="2"/>
  <c r="H277" i="2"/>
  <c r="H278" i="2"/>
  <c r="H254" i="2"/>
  <c r="G255" i="2"/>
  <c r="G256" i="2"/>
  <c r="G257" i="2"/>
  <c r="G258" i="2"/>
  <c r="G259" i="2"/>
  <c r="G260" i="2"/>
  <c r="G261" i="2"/>
  <c r="G262" i="2"/>
  <c r="G263" i="2"/>
  <c r="G264" i="2"/>
  <c r="G265" i="2"/>
  <c r="G266" i="2"/>
  <c r="G267" i="2"/>
  <c r="G268" i="2"/>
  <c r="G269" i="2"/>
  <c r="G270" i="2"/>
  <c r="G271" i="2"/>
  <c r="G272" i="2"/>
  <c r="G273" i="2"/>
  <c r="G274" i="2"/>
  <c r="G275" i="2"/>
  <c r="G276" i="2"/>
  <c r="G277" i="2"/>
  <c r="G278" i="2"/>
  <c r="G254" i="2"/>
  <c r="F255" i="2"/>
  <c r="F256" i="2"/>
  <c r="F257" i="2"/>
  <c r="F258" i="2"/>
  <c r="F259" i="2"/>
  <c r="F260" i="2"/>
  <c r="F261" i="2"/>
  <c r="F262" i="2"/>
  <c r="F263" i="2"/>
  <c r="F264" i="2"/>
  <c r="F265" i="2"/>
  <c r="F266" i="2"/>
  <c r="F267" i="2"/>
  <c r="F268" i="2"/>
  <c r="F269" i="2"/>
  <c r="F270" i="2"/>
  <c r="F271" i="2"/>
  <c r="F272" i="2"/>
  <c r="F273" i="2"/>
  <c r="F274" i="2"/>
  <c r="F275" i="2"/>
  <c r="F276" i="2"/>
  <c r="F277" i="2"/>
  <c r="F278" i="2"/>
  <c r="F254" i="2"/>
  <c r="E255" i="2"/>
  <c r="E256" i="2"/>
  <c r="E257" i="2"/>
  <c r="E258" i="2"/>
  <c r="E259" i="2"/>
  <c r="E260" i="2"/>
  <c r="E261" i="2"/>
  <c r="E262" i="2"/>
  <c r="E263" i="2"/>
  <c r="E264" i="2"/>
  <c r="E265" i="2"/>
  <c r="E266" i="2"/>
  <c r="E267" i="2"/>
  <c r="E268" i="2"/>
  <c r="E269" i="2"/>
  <c r="E270" i="2"/>
  <c r="E271" i="2"/>
  <c r="E272" i="2"/>
  <c r="E273" i="2"/>
  <c r="E274" i="2"/>
  <c r="E275" i="2"/>
  <c r="E276" i="2"/>
  <c r="E277" i="2"/>
  <c r="E278" i="2"/>
  <c r="E254" i="2"/>
  <c r="D255" i="2"/>
  <c r="D256" i="2"/>
  <c r="D257" i="2"/>
  <c r="D258" i="2"/>
  <c r="D259" i="2"/>
  <c r="D260" i="2"/>
  <c r="D261" i="2"/>
  <c r="D262" i="2"/>
  <c r="D263" i="2"/>
  <c r="D264" i="2"/>
  <c r="D265" i="2"/>
  <c r="D266" i="2"/>
  <c r="D267" i="2"/>
  <c r="D268" i="2"/>
  <c r="D269" i="2"/>
  <c r="D270" i="2"/>
  <c r="D271" i="2"/>
  <c r="D272" i="2"/>
  <c r="D273" i="2"/>
  <c r="D274" i="2"/>
  <c r="D275" i="2"/>
  <c r="D276" i="2"/>
  <c r="D277" i="2"/>
  <c r="D278" i="2"/>
  <c r="D254" i="2"/>
  <c r="C255" i="2"/>
  <c r="C256" i="2"/>
  <c r="C257" i="2"/>
  <c r="C258" i="2"/>
  <c r="C259" i="2"/>
  <c r="C260" i="2"/>
  <c r="C261" i="2"/>
  <c r="C262" i="2"/>
  <c r="C263" i="2"/>
  <c r="C264" i="2"/>
  <c r="C265" i="2"/>
  <c r="C266" i="2"/>
  <c r="C267" i="2"/>
  <c r="C268" i="2"/>
  <c r="C269" i="2"/>
  <c r="C270" i="2"/>
  <c r="C271" i="2"/>
  <c r="C272" i="2"/>
  <c r="C273" i="2"/>
  <c r="C274" i="2"/>
  <c r="C275" i="2"/>
  <c r="C276" i="2"/>
  <c r="C277" i="2"/>
  <c r="C278" i="2"/>
  <c r="C254" i="2"/>
  <c r="B255" i="2"/>
  <c r="B256" i="2"/>
  <c r="B257" i="2"/>
  <c r="B258" i="2"/>
  <c r="B259" i="2"/>
  <c r="B260" i="2"/>
  <c r="B261" i="2"/>
  <c r="B262" i="2"/>
  <c r="B263" i="2"/>
  <c r="B264" i="2"/>
  <c r="B265" i="2"/>
  <c r="B266" i="2"/>
  <c r="B267" i="2"/>
  <c r="B268" i="2"/>
  <c r="B269" i="2"/>
  <c r="B270" i="2"/>
  <c r="B271" i="2"/>
  <c r="B272" i="2"/>
  <c r="B273" i="2"/>
  <c r="B274" i="2"/>
  <c r="B275" i="2"/>
  <c r="B276" i="2"/>
  <c r="B277" i="2"/>
  <c r="B278" i="2"/>
  <c r="B254" i="2"/>
  <c r="K154" i="2"/>
  <c r="K153" i="2"/>
  <c r="K152" i="2"/>
  <c r="K151" i="2"/>
  <c r="K150" i="2"/>
  <c r="K149" i="2"/>
  <c r="K148" i="2"/>
  <c r="K147" i="2"/>
  <c r="K146" i="2"/>
  <c r="K145" i="2"/>
  <c r="K144" i="2"/>
  <c r="K143" i="2"/>
  <c r="K142" i="2"/>
  <c r="K141" i="2"/>
  <c r="K140" i="2"/>
  <c r="K139" i="2"/>
  <c r="K138" i="2"/>
  <c r="K137" i="2"/>
  <c r="K136" i="2"/>
  <c r="K135" i="2"/>
  <c r="K134" i="2"/>
  <c r="K133" i="2"/>
  <c r="K132" i="2"/>
  <c r="K123" i="2"/>
  <c r="K122" i="2"/>
  <c r="K121" i="2"/>
  <c r="K120" i="2"/>
  <c r="K119" i="2"/>
  <c r="K118" i="2"/>
  <c r="K117" i="2"/>
  <c r="K116" i="2"/>
  <c r="K115" i="2"/>
  <c r="K114" i="2"/>
  <c r="K113" i="2"/>
  <c r="K112" i="2"/>
  <c r="K111" i="2"/>
  <c r="K110" i="2"/>
  <c r="K109" i="2"/>
  <c r="K108" i="2"/>
  <c r="K107" i="2"/>
  <c r="K106" i="2"/>
  <c r="K105" i="2"/>
  <c r="K104" i="2"/>
  <c r="K103" i="2"/>
  <c r="K102" i="2"/>
  <c r="K30" i="2"/>
  <c r="K247" i="2" s="1"/>
  <c r="K29" i="2"/>
  <c r="K246" i="2" s="1"/>
  <c r="K28" i="2"/>
  <c r="K245" i="2" s="1"/>
  <c r="K27" i="2"/>
  <c r="K244" i="2" s="1"/>
  <c r="K26" i="2"/>
  <c r="K243" i="2" s="1"/>
  <c r="K25" i="2"/>
  <c r="K242" i="2" s="1"/>
  <c r="K24" i="2"/>
  <c r="K241" i="2" s="1"/>
  <c r="K23" i="2"/>
  <c r="K240" i="2" s="1"/>
  <c r="K22" i="2"/>
  <c r="K239" i="2" s="1"/>
  <c r="K21" i="2"/>
  <c r="K238" i="2" s="1"/>
  <c r="K20" i="2"/>
  <c r="K237" i="2" s="1"/>
  <c r="K19" i="2"/>
  <c r="K236" i="2" s="1"/>
  <c r="K18" i="2"/>
  <c r="K235" i="2" s="1"/>
  <c r="K17" i="2"/>
  <c r="K234" i="2" s="1"/>
  <c r="K16" i="2"/>
  <c r="K233" i="2" s="1"/>
  <c r="K15" i="2"/>
  <c r="K232" i="2" s="1"/>
  <c r="K14" i="2"/>
  <c r="K231" i="2" s="1"/>
  <c r="K13" i="2"/>
  <c r="K230" i="2" s="1"/>
  <c r="K12" i="2"/>
  <c r="K229" i="2" s="1"/>
  <c r="K11" i="2"/>
  <c r="K228" i="2" s="1"/>
  <c r="K10" i="2"/>
  <c r="K227" i="2" s="1"/>
  <c r="K9" i="2"/>
  <c r="K226" i="2" s="1"/>
  <c r="K256" i="2"/>
  <c r="K255" i="2"/>
  <c r="K254" i="2"/>
  <c r="K278" i="2" l="1"/>
  <c r="K264" i="2"/>
  <c r="K257" i="2"/>
  <c r="K265" i="2"/>
  <c r="K273" i="2"/>
  <c r="K266" i="2"/>
  <c r="K271" i="2"/>
  <c r="K263" i="2"/>
  <c r="K272" i="2"/>
  <c r="K258" i="2"/>
  <c r="K267" i="2"/>
  <c r="K260" i="2"/>
  <c r="K268" i="2"/>
  <c r="K276" i="2"/>
  <c r="K275" i="2"/>
  <c r="K261" i="2"/>
  <c r="K269" i="2"/>
  <c r="K277" i="2"/>
  <c r="K274" i="2"/>
  <c r="K259" i="2"/>
  <c r="K262" i="2"/>
  <c r="K270" i="2"/>
</calcChain>
</file>

<file path=xl/sharedStrings.xml><?xml version="1.0" encoding="utf-8"?>
<sst xmlns="http://schemas.openxmlformats.org/spreadsheetml/2006/main" count="403" uniqueCount="53">
  <si>
    <t>Geography</t>
  </si>
  <si>
    <t>TOTAL</t>
  </si>
  <si>
    <t>Hispanic</t>
  </si>
  <si>
    <t>Non-Hispanic</t>
  </si>
  <si>
    <t>Total Non-Hispanic</t>
  </si>
  <si>
    <t>Race Alone</t>
  </si>
  <si>
    <t>Two or More Races</t>
  </si>
  <si>
    <t>White</t>
  </si>
  <si>
    <t>Black or African American</t>
  </si>
  <si>
    <t>American Indian and Alaska Native</t>
  </si>
  <si>
    <t>Asian</t>
  </si>
  <si>
    <t>Native Hawaiian and Other Pacific Islander</t>
  </si>
  <si>
    <t>United States</t>
  </si>
  <si>
    <t>Wyoming</t>
  </si>
  <si>
    <t>Albany</t>
  </si>
  <si>
    <t>Big Horn</t>
  </si>
  <si>
    <t>Campbell</t>
  </si>
  <si>
    <t>Carbon</t>
  </si>
  <si>
    <t>Converse</t>
  </si>
  <si>
    <t>Crook</t>
  </si>
  <si>
    <t>Fremont</t>
  </si>
  <si>
    <t>Goshen</t>
  </si>
  <si>
    <t>Hot Springs</t>
  </si>
  <si>
    <t>Johnson</t>
  </si>
  <si>
    <t>Laramie</t>
  </si>
  <si>
    <t>Lincoln</t>
  </si>
  <si>
    <t>Natrona</t>
  </si>
  <si>
    <t>Niobrara</t>
  </si>
  <si>
    <t>Park</t>
  </si>
  <si>
    <t>Platte</t>
  </si>
  <si>
    <t>Sheridan</t>
  </si>
  <si>
    <t>Sublette</t>
  </si>
  <si>
    <t>Sweetwater</t>
  </si>
  <si>
    <t>Teton</t>
  </si>
  <si>
    <t>Uinta</t>
  </si>
  <si>
    <t>Washakie</t>
  </si>
  <si>
    <t>Weston</t>
  </si>
  <si>
    <t xml:space="preserve">Hispanic origin is considered an ethnicity, not a race. Hispanics may be of any race. </t>
  </si>
  <si>
    <t>Minority (Total - Non-Hispanic White Alone)</t>
  </si>
  <si>
    <t>Minority (Total - Non-Hispanic White Alone))</t>
  </si>
  <si>
    <t>Table 1. Annual Estimates of the Resident Population by Race and Hispanic Origin for the United States, Wyoming, and Counties: April 1, 2020 Estimates Base</t>
  </si>
  <si>
    <t>Responses of "Some Other Race" from the 2020 Census are modified. This results in differences between the population for specific race categories shown for the 2020 Census population in this file versus those in the original 2020 Census data.</t>
  </si>
  <si>
    <t>Table 2. Annual Estimates of the Resident Population by Race and Hispanic Origin for the United States, Wyoming, and Counties: July 1, 2020</t>
  </si>
  <si>
    <t>Table 3. Annual Estimates of the Resident Population by Race and Hispanic Origin for the United States, Wyoming, and Counties: July 1, 2021</t>
  </si>
  <si>
    <t>Table 4. Annual Estimates of the Resident Population by Race and Hispanic Origin for the United States, Wyoming, and Counties: July 1, 2022</t>
  </si>
  <si>
    <t>Table 5. Annual Estimates of the Resident Population by Race and Hispanic Origin for the United States, Wyoming, and Counties: July 1, 2023</t>
  </si>
  <si>
    <t>Table 6. Annual Estimates of the Resident Population by Race and Hispanic Origin for the United States, Wyoming, and Counties: July 1, 2024</t>
  </si>
  <si>
    <t>Table 7. Annual Estimates of the Resident Population by Race and Hispanic Origin for the United States, Wyoming, and Counties: July 1, 2025</t>
  </si>
  <si>
    <t>Table 8. Percent Change of the Resident Population by Race and Hispanic Origin for the United States, Wyoming, and Counties: April 1, 2020 to July 1, 2025</t>
  </si>
  <si>
    <t>Source: U.S. Census Bureau, Population Division, June 2026</t>
  </si>
  <si>
    <t>2025 Population Estimates</t>
  </si>
  <si>
    <t>Table 9. Distribution (%) of the Resident Population by Race and Hispanic Origin for the United States, Wyoming, and Counties: April 1, 2020 Estimates Base</t>
  </si>
  <si>
    <t>Table 10. Distribution (%) of the Resident Population by Race and Hispanic Origin for the United States, Wyoming, and Counties:  July 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</si>
</sst>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color rgb="FF000000"/>
      <name val="Arial"/>
      <family val="2"/>
    </font>
    <font>
      <sz val="9"/>
      <color rgb="FF000000"/>
      <name val="Arial"/>
      <family val="2"/>
    </font>
    <font>
      <sz val="9"/>
      <name val="Arial"/>
      <family val="2"/>
    </font>
    <font>
      <sz val="9"/>
      <color indexed="8"/>
      <name val="Arial"/>
      <family val="2"/>
    </font>
    <font>
      <sz val="11"/>
      <color theme="1"/>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rgb="FF000000"/>
      </patternFill>
    </fill>
    <fill>
      <patternFill patternType="solid">
        <fgColor indexed="9"/>
        <bgColor indexed="64"/>
      </patternFill>
    </fill>
  </fills>
  <borders count="4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right style="double">
        <color rgb="FF000000"/>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rgb="FF000000"/>
      </bottom>
      <diagonal/>
    </border>
    <border>
      <left style="thin">
        <color indexed="64"/>
      </left>
      <right style="thin">
        <color rgb="FF000000"/>
      </right>
      <top/>
      <bottom style="thin">
        <color rgb="FF000000"/>
      </bottom>
      <diagonal/>
    </border>
    <border>
      <left style="thin">
        <color indexed="64"/>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style="double">
        <color indexed="64"/>
      </right>
      <top/>
      <bottom style="thin">
        <color rgb="FF000000"/>
      </bottom>
      <diagonal/>
    </border>
    <border>
      <left style="thin">
        <color rgb="FF000000"/>
      </left>
      <right style="double">
        <color indexed="64"/>
      </right>
      <top/>
      <bottom/>
      <diagonal/>
    </border>
    <border>
      <left style="thin">
        <color rgb="FF000000"/>
      </left>
      <right/>
      <top/>
      <bottom style="thin">
        <color rgb="FF000000"/>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rgb="FF000000"/>
      </right>
      <top style="thin">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double">
        <color indexed="64"/>
      </right>
      <top style="thin">
        <color indexed="64"/>
      </top>
      <bottom/>
      <diagonal/>
    </border>
    <border>
      <left style="thin">
        <color indexed="64"/>
      </left>
      <right style="thin">
        <color indexed="64"/>
      </right>
      <top style="thin">
        <color rgb="FF000000"/>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8"/>
      </left>
      <right style="double">
        <color indexed="8"/>
      </right>
      <top style="thin">
        <color rgb="FF000000"/>
      </top>
      <bottom style="thin">
        <color indexed="8"/>
      </bottom>
      <diagonal/>
    </border>
    <border>
      <left style="thin">
        <color indexed="8"/>
      </left>
      <right style="double">
        <color indexed="8"/>
      </right>
      <top style="thin">
        <color indexed="8"/>
      </top>
      <bottom style="thin">
        <color indexed="8"/>
      </bottom>
      <diagonal/>
    </border>
    <border>
      <left style="thin">
        <color indexed="64"/>
      </left>
      <right style="thin">
        <color indexed="8"/>
      </right>
      <top style="thin">
        <color rgb="FF000000"/>
      </top>
      <bottom style="thin">
        <color indexed="8"/>
      </bottom>
      <diagonal/>
    </border>
    <border>
      <left style="thin">
        <color indexed="8"/>
      </left>
      <right style="thin">
        <color indexed="8"/>
      </right>
      <top style="thin">
        <color rgb="FF000000"/>
      </top>
      <bottom style="thin">
        <color indexed="8"/>
      </bottom>
      <diagonal/>
    </border>
    <border>
      <left style="thin">
        <color indexed="8"/>
      </left>
      <right style="double">
        <color indexed="64"/>
      </right>
      <top style="thin">
        <color rgb="FF000000"/>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double">
        <color indexed="64"/>
      </right>
      <top style="thin">
        <color indexed="8"/>
      </top>
      <bottom style="thin">
        <color indexed="8"/>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3">
    <xf numFmtId="0" fontId="0" fillId="0" borderId="0" xfId="0"/>
    <xf numFmtId="0" fontId="18" fillId="0" borderId="0" xfId="0" applyFont="1"/>
    <xf numFmtId="0" fontId="20" fillId="33" borderId="0" xfId="0" applyFont="1" applyFill="1" applyAlignment="1">
      <alignment horizontal="left"/>
    </xf>
    <xf numFmtId="0" fontId="20" fillId="33" borderId="0" xfId="0" applyFont="1" applyFill="1" applyAlignment="1">
      <alignment horizontal="left" wrapText="1"/>
    </xf>
    <xf numFmtId="0" fontId="20" fillId="33" borderId="20" xfId="0" applyFont="1" applyFill="1" applyBorder="1" applyAlignment="1">
      <alignment horizontal="center" wrapText="1"/>
    </xf>
    <xf numFmtId="3" fontId="21" fillId="0" borderId="26" xfId="0" applyNumberFormat="1" applyFont="1" applyBorder="1"/>
    <xf numFmtId="0" fontId="20" fillId="0" borderId="0" xfId="0" applyFont="1" applyAlignment="1">
      <alignment horizontal="center"/>
    </xf>
    <xf numFmtId="0" fontId="20" fillId="0" borderId="0" xfId="0" applyFont="1" applyAlignment="1">
      <alignment wrapText="1"/>
    </xf>
    <xf numFmtId="0" fontId="20" fillId="33" borderId="37" xfId="0" applyFont="1" applyFill="1" applyBorder="1" applyAlignment="1">
      <alignment horizontal="center" wrapText="1"/>
    </xf>
    <xf numFmtId="3" fontId="21" fillId="0" borderId="0" xfId="0" applyNumberFormat="1" applyFont="1"/>
    <xf numFmtId="3" fontId="22" fillId="34" borderId="0" xfId="0" applyNumberFormat="1" applyFont="1" applyFill="1" applyAlignment="1">
      <alignment horizontal="right" vertical="center" wrapText="1"/>
    </xf>
    <xf numFmtId="0" fontId="20" fillId="33" borderId="21" xfId="0" applyFont="1" applyFill="1" applyBorder="1" applyAlignment="1">
      <alignment horizontal="left"/>
    </xf>
    <xf numFmtId="3" fontId="20" fillId="33" borderId="0" xfId="0" applyNumberFormat="1" applyFont="1" applyFill="1" applyAlignment="1">
      <alignment horizontal="right" wrapText="1"/>
    </xf>
    <xf numFmtId="165" fontId="20" fillId="0" borderId="36" xfId="0" applyNumberFormat="1" applyFont="1" applyBorder="1" applyAlignment="1">
      <alignment horizontal="right" vertical="center"/>
    </xf>
    <xf numFmtId="3" fontId="22" fillId="0" borderId="35" xfId="0" applyNumberFormat="1" applyFont="1" applyBorder="1" applyAlignment="1">
      <alignment horizontal="right" vertical="center" wrapText="1"/>
    </xf>
    <xf numFmtId="3" fontId="22" fillId="0" borderId="45" xfId="0" applyNumberFormat="1" applyFont="1" applyBorder="1" applyAlignment="1">
      <alignment horizontal="right" vertical="center" wrapText="1"/>
    </xf>
    <xf numFmtId="3" fontId="21" fillId="0" borderId="25" xfId="0" applyNumberFormat="1" applyFont="1" applyBorder="1"/>
    <xf numFmtId="0" fontId="22" fillId="0" borderId="35" xfId="0" applyFont="1" applyBorder="1" applyAlignment="1">
      <alignment horizontal="right" vertical="center" wrapText="1"/>
    </xf>
    <xf numFmtId="0" fontId="22" fillId="0" borderId="41" xfId="0" applyFont="1" applyBorder="1" applyAlignment="1">
      <alignment horizontal="right" vertical="center" wrapText="1"/>
    </xf>
    <xf numFmtId="3" fontId="22" fillId="0" borderId="41" xfId="0" applyNumberFormat="1" applyFont="1" applyBorder="1" applyAlignment="1">
      <alignment horizontal="right" vertical="center" wrapText="1"/>
    </xf>
    <xf numFmtId="0" fontId="22" fillId="0" borderId="46" xfId="0" applyFont="1" applyBorder="1" applyAlignment="1">
      <alignment horizontal="right" vertical="center" wrapText="1"/>
    </xf>
    <xf numFmtId="3" fontId="22" fillId="0" borderId="46" xfId="0" applyNumberFormat="1" applyFont="1" applyBorder="1" applyAlignment="1">
      <alignment horizontal="right" vertical="center" wrapText="1"/>
    </xf>
    <xf numFmtId="164" fontId="21" fillId="0" borderId="36" xfId="0" applyNumberFormat="1" applyFont="1" applyBorder="1"/>
    <xf numFmtId="164" fontId="21" fillId="0" borderId="39" xfId="0" applyNumberFormat="1" applyFont="1" applyBorder="1"/>
    <xf numFmtId="164" fontId="21" fillId="0" borderId="38" xfId="0" applyNumberFormat="1" applyFont="1" applyBorder="1"/>
    <xf numFmtId="0" fontId="20" fillId="0" borderId="21" xfId="0" applyFont="1" applyBorder="1" applyAlignment="1">
      <alignment horizontal="left"/>
    </xf>
    <xf numFmtId="0" fontId="20" fillId="0" borderId="0" xfId="0" applyFont="1" applyAlignment="1">
      <alignment horizontal="left"/>
    </xf>
    <xf numFmtId="0" fontId="20" fillId="0" borderId="0" xfId="0" applyFont="1" applyAlignment="1">
      <alignment horizontal="left" wrapText="1"/>
    </xf>
    <xf numFmtId="0" fontId="20" fillId="0" borderId="20" xfId="0" applyFont="1" applyBorder="1" applyAlignment="1">
      <alignment horizontal="center" wrapText="1"/>
    </xf>
    <xf numFmtId="0" fontId="20" fillId="0" borderId="37" xfId="0" applyFont="1" applyBorder="1" applyAlignment="1">
      <alignment horizontal="center" wrapText="1"/>
    </xf>
    <xf numFmtId="0" fontId="20" fillId="0" borderId="0" xfId="0" applyFont="1"/>
    <xf numFmtId="0" fontId="23" fillId="0" borderId="0" xfId="0" applyFont="1"/>
    <xf numFmtId="3" fontId="22" fillId="0" borderId="0" xfId="0" applyNumberFormat="1" applyFont="1" applyAlignment="1">
      <alignment horizontal="right" vertical="center" wrapText="1"/>
    </xf>
    <xf numFmtId="0" fontId="22" fillId="0" borderId="0" xfId="0" applyFont="1" applyAlignment="1">
      <alignment horizontal="right" vertical="center" wrapText="1"/>
    </xf>
    <xf numFmtId="0" fontId="20" fillId="0" borderId="24" xfId="0" applyFont="1" applyBorder="1" applyAlignment="1">
      <alignment horizontal="left" wrapText="1"/>
    </xf>
    <xf numFmtId="0" fontId="20" fillId="0" borderId="36" xfId="0" applyFont="1" applyBorder="1" applyAlignment="1">
      <alignment horizontal="left" wrapText="1"/>
    </xf>
    <xf numFmtId="3" fontId="22" fillId="0" borderId="40" xfId="0" applyNumberFormat="1" applyFont="1" applyBorder="1" applyAlignment="1">
      <alignment horizontal="right" vertical="center" wrapText="1"/>
    </xf>
    <xf numFmtId="3" fontId="22" fillId="0" borderId="42" xfId="0" applyNumberFormat="1" applyFont="1" applyBorder="1" applyAlignment="1">
      <alignment horizontal="right" vertical="center" wrapText="1"/>
    </xf>
    <xf numFmtId="3" fontId="22" fillId="0" borderId="43" xfId="0" applyNumberFormat="1" applyFont="1" applyBorder="1" applyAlignment="1">
      <alignment horizontal="right" vertical="center" wrapText="1"/>
    </xf>
    <xf numFmtId="3" fontId="22" fillId="0" borderId="44" xfId="0" applyNumberFormat="1" applyFont="1" applyBorder="1" applyAlignment="1">
      <alignment horizontal="right" vertical="center" wrapText="1"/>
    </xf>
    <xf numFmtId="0" fontId="20" fillId="0" borderId="0" xfId="0" applyFont="1" applyAlignment="1">
      <alignment horizontal="left" vertical="top"/>
    </xf>
    <xf numFmtId="0" fontId="20" fillId="33" borderId="34" xfId="0" applyFont="1" applyFill="1" applyBorder="1" applyAlignment="1">
      <alignment horizontal="center" vertical="center" wrapText="1"/>
    </xf>
    <xf numFmtId="0" fontId="20" fillId="33" borderId="11" xfId="0" applyFont="1" applyFill="1" applyBorder="1" applyAlignment="1">
      <alignment horizontal="center" vertical="center" wrapText="1"/>
    </xf>
    <xf numFmtId="0" fontId="20" fillId="33" borderId="28" xfId="0" applyFont="1" applyFill="1" applyBorder="1" applyAlignment="1">
      <alignment horizontal="center" vertical="center"/>
    </xf>
    <xf numFmtId="0" fontId="20" fillId="33" borderId="14" xfId="0" applyFont="1" applyFill="1" applyBorder="1" applyAlignment="1">
      <alignment horizontal="center" vertical="center"/>
    </xf>
    <xf numFmtId="0" fontId="20" fillId="33" borderId="13" xfId="0" applyFont="1" applyFill="1" applyBorder="1" applyAlignment="1">
      <alignment horizontal="center" vertical="center"/>
    </xf>
    <xf numFmtId="0" fontId="20" fillId="0" borderId="0" xfId="0" applyFont="1" applyAlignment="1">
      <alignment horizontal="left" vertical="center" wrapText="1"/>
    </xf>
    <xf numFmtId="0" fontId="20" fillId="0" borderId="0" xfId="0" applyFont="1" applyAlignment="1">
      <alignment horizontal="left" wrapText="1"/>
    </xf>
    <xf numFmtId="0" fontId="21" fillId="0" borderId="15" xfId="0" applyFont="1" applyBorder="1" applyAlignment="1">
      <alignment horizontal="center" vertical="center" wrapText="1"/>
    </xf>
    <xf numFmtId="0" fontId="21" fillId="0" borderId="16" xfId="0" applyFont="1" applyBorder="1" applyAlignment="1">
      <alignment horizontal="center" vertical="center" wrapText="1"/>
    </xf>
    <xf numFmtId="0" fontId="20" fillId="33" borderId="29" xfId="0" applyFont="1" applyFill="1" applyBorder="1" applyAlignment="1">
      <alignment horizontal="center" vertical="center" wrapText="1"/>
    </xf>
    <xf numFmtId="0" fontId="20" fillId="33" borderId="19" xfId="0" applyFont="1" applyFill="1" applyBorder="1" applyAlignment="1">
      <alignment horizontal="center" vertical="center" wrapText="1"/>
    </xf>
    <xf numFmtId="0" fontId="20" fillId="33" borderId="30" xfId="0" applyFont="1" applyFill="1" applyBorder="1" applyAlignment="1">
      <alignment horizontal="center" vertical="top" wrapText="1"/>
    </xf>
    <xf numFmtId="0" fontId="20" fillId="33" borderId="31" xfId="0" applyFont="1" applyFill="1" applyBorder="1" applyAlignment="1">
      <alignment horizontal="center" vertical="top" wrapText="1"/>
    </xf>
    <xf numFmtId="0" fontId="20" fillId="33" borderId="32" xfId="0" applyFont="1" applyFill="1" applyBorder="1" applyAlignment="1">
      <alignment horizontal="center" vertical="top" wrapText="1"/>
    </xf>
    <xf numFmtId="0" fontId="20" fillId="33" borderId="33" xfId="0" applyFont="1" applyFill="1" applyBorder="1" applyAlignment="1">
      <alignment horizontal="center" vertical="center" wrapText="1"/>
    </xf>
    <xf numFmtId="0" fontId="20" fillId="33" borderId="23" xfId="0" applyFont="1" applyFill="1" applyBorder="1" applyAlignment="1">
      <alignment horizontal="center" vertical="center" wrapText="1"/>
    </xf>
    <xf numFmtId="0" fontId="20" fillId="0" borderId="3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28" xfId="0" applyFont="1" applyBorder="1" applyAlignment="1">
      <alignment horizontal="center" vertical="center"/>
    </xf>
    <xf numFmtId="0" fontId="20" fillId="0" borderId="14" xfId="0" applyFont="1" applyBorder="1" applyAlignment="1">
      <alignment horizontal="center" vertical="center"/>
    </xf>
    <xf numFmtId="0" fontId="20" fillId="0" borderId="13" xfId="0" applyFont="1" applyBorder="1" applyAlignment="1">
      <alignment horizontal="center" vertical="center"/>
    </xf>
    <xf numFmtId="0" fontId="21" fillId="0" borderId="17"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30" xfId="0" applyFont="1" applyBorder="1" applyAlignment="1">
      <alignment horizontal="center" vertical="top" wrapText="1"/>
    </xf>
    <xf numFmtId="0" fontId="20" fillId="0" borderId="31" xfId="0" applyFont="1" applyBorder="1" applyAlignment="1">
      <alignment horizontal="center" vertical="top" wrapText="1"/>
    </xf>
    <xf numFmtId="0" fontId="20" fillId="0" borderId="32" xfId="0" applyFont="1" applyBorder="1" applyAlignment="1">
      <alignment horizontal="center" vertical="top" wrapText="1"/>
    </xf>
    <xf numFmtId="0" fontId="20" fillId="0" borderId="33" xfId="0" applyFont="1" applyBorder="1" applyAlignment="1">
      <alignment horizontal="center" vertical="center" wrapText="1"/>
    </xf>
    <xf numFmtId="0" fontId="20" fillId="0" borderId="22" xfId="0" applyFont="1" applyBorder="1" applyAlignment="1">
      <alignment horizontal="center" vertical="center" wrapText="1"/>
    </xf>
    <xf numFmtId="0" fontId="20" fillId="33" borderId="27" xfId="0" applyFont="1" applyFill="1" applyBorder="1" applyAlignment="1">
      <alignment horizontal="left"/>
    </xf>
    <xf numFmtId="0" fontId="20" fillId="0" borderId="27" xfId="0" applyFont="1" applyBorder="1" applyAlignment="1">
      <alignment horizontal="left"/>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20" fillId="33" borderId="12" xfId="0" applyFont="1" applyFill="1" applyBorder="1" applyAlignment="1">
      <alignment horizontal="center" vertical="center" wrapText="1"/>
    </xf>
    <xf numFmtId="0" fontId="20" fillId="33" borderId="18" xfId="0" applyFont="1" applyFill="1" applyBorder="1" applyAlignment="1">
      <alignment horizontal="center" vertical="center" wrapText="1"/>
    </xf>
    <xf numFmtId="0" fontId="20" fillId="33" borderId="22" xfId="0" applyFont="1" applyFill="1" applyBorder="1" applyAlignment="1">
      <alignment horizontal="center" vertical="center" wrapText="1"/>
    </xf>
    <xf numFmtId="0" fontId="20" fillId="33" borderId="10" xfId="0" applyFont="1" applyFill="1" applyBorder="1" applyAlignment="1">
      <alignment horizontal="center" vertical="center" wrapText="1"/>
    </xf>
    <xf numFmtId="0" fontId="20" fillId="33" borderId="26" xfId="0" applyFont="1" applyFill="1" applyBorder="1" applyAlignment="1">
      <alignment horizontal="center" vertical="center" wrapText="1"/>
    </xf>
    <xf numFmtId="0" fontId="19" fillId="0" borderId="0" xfId="0" applyFont="1" applyAlignment="1">
      <alignment horizontal="left" vertical="center" wrapText="1"/>
    </xf>
    <xf numFmtId="0" fontId="0" fillId="0" borderId="0" xfId="0" applyAlignment="1">
      <alignment vertical="center"/>
    </xf>
    <xf numFmtId="0" fontId="19" fillId="33" borderId="0" xfId="0" applyFont="1" applyFill="1" applyAlignment="1">
      <alignment horizontal="left"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15"/>
  <sheetViews>
    <sheetView showGridLines="0" tabSelected="1" zoomScaleNormal="100" workbookViewId="0">
      <selection activeCell="A2" sqref="A2:B2"/>
    </sheetView>
  </sheetViews>
  <sheetFormatPr defaultColWidth="9.109375" defaultRowHeight="13.8" x14ac:dyDescent="0.25"/>
  <cols>
    <col min="1" max="1" width="14.6640625" style="31" customWidth="1"/>
    <col min="2" max="3" width="13" style="31" customWidth="1"/>
    <col min="4" max="4" width="13" style="1" customWidth="1"/>
    <col min="5" max="11" width="13" style="31" customWidth="1"/>
    <col min="12" max="16384" width="9.109375" style="31"/>
  </cols>
  <sheetData>
    <row r="1" spans="1:11" ht="22.8" customHeight="1" x14ac:dyDescent="0.25">
      <c r="A1" s="80" t="s">
        <v>40</v>
      </c>
      <c r="B1" s="81"/>
      <c r="C1" s="81"/>
      <c r="D1" s="81"/>
      <c r="E1" s="81"/>
      <c r="F1" s="81"/>
      <c r="G1" s="81"/>
      <c r="H1" s="81"/>
      <c r="I1" s="81"/>
      <c r="J1" s="81"/>
      <c r="K1" s="81"/>
    </row>
    <row r="2" spans="1:11" ht="13.5" customHeight="1" x14ac:dyDescent="0.25">
      <c r="A2" s="71" t="s">
        <v>50</v>
      </c>
      <c r="B2" s="71"/>
      <c r="C2" s="2"/>
      <c r="D2" s="2"/>
      <c r="E2" s="3"/>
      <c r="F2" s="3"/>
      <c r="G2" s="3"/>
      <c r="H2" s="3"/>
      <c r="I2" s="3"/>
      <c r="J2" s="3"/>
      <c r="K2" s="1"/>
    </row>
    <row r="3" spans="1:11" ht="16.95" customHeight="1" x14ac:dyDescent="0.25">
      <c r="A3" s="78" t="s">
        <v>0</v>
      </c>
      <c r="B3" s="78" t="s">
        <v>1</v>
      </c>
      <c r="C3" s="78" t="s">
        <v>2</v>
      </c>
      <c r="D3" s="43" t="s">
        <v>3</v>
      </c>
      <c r="E3" s="44"/>
      <c r="F3" s="44"/>
      <c r="G3" s="44"/>
      <c r="H3" s="44"/>
      <c r="I3" s="44"/>
      <c r="J3" s="45"/>
      <c r="K3" s="48" t="s">
        <v>38</v>
      </c>
    </row>
    <row r="4" spans="1:11" ht="16.95" customHeight="1" x14ac:dyDescent="0.25">
      <c r="A4" s="42"/>
      <c r="B4" s="42"/>
      <c r="C4" s="42"/>
      <c r="D4" s="50" t="s">
        <v>4</v>
      </c>
      <c r="E4" s="52" t="s">
        <v>5</v>
      </c>
      <c r="F4" s="53"/>
      <c r="G4" s="53"/>
      <c r="H4" s="53"/>
      <c r="I4" s="54"/>
      <c r="J4" s="55" t="s">
        <v>6</v>
      </c>
      <c r="K4" s="49"/>
    </row>
    <row r="5" spans="1:11" ht="34.799999999999997" x14ac:dyDescent="0.25">
      <c r="A5" s="75"/>
      <c r="B5" s="75"/>
      <c r="C5" s="75"/>
      <c r="D5" s="76"/>
      <c r="E5" s="4" t="s">
        <v>7</v>
      </c>
      <c r="F5" s="4" t="s">
        <v>8</v>
      </c>
      <c r="G5" s="4" t="s">
        <v>9</v>
      </c>
      <c r="H5" s="4" t="s">
        <v>10</v>
      </c>
      <c r="I5" s="4" t="s">
        <v>11</v>
      </c>
      <c r="J5" s="77"/>
      <c r="K5" s="63"/>
    </row>
    <row r="6" spans="1:11" ht="13.5" customHeight="1" x14ac:dyDescent="0.25">
      <c r="A6" s="34" t="s">
        <v>12</v>
      </c>
      <c r="B6" s="14">
        <v>331516113</v>
      </c>
      <c r="C6" s="14">
        <v>62156188</v>
      </c>
      <c r="D6" s="14">
        <v>269359925</v>
      </c>
      <c r="E6" s="14">
        <v>195003491</v>
      </c>
      <c r="F6" s="14">
        <v>40633321</v>
      </c>
      <c r="G6" s="14">
        <v>2288434</v>
      </c>
      <c r="H6" s="14">
        <v>19862951</v>
      </c>
      <c r="I6" s="14">
        <v>640699</v>
      </c>
      <c r="J6" s="36">
        <v>10931029</v>
      </c>
      <c r="K6" s="16">
        <f>B6-E6</f>
        <v>136512622</v>
      </c>
    </row>
    <row r="7" spans="1:11" ht="13.5" customHeight="1" x14ac:dyDescent="0.25">
      <c r="A7" s="34" t="s">
        <v>13</v>
      </c>
      <c r="B7" s="14">
        <v>576872</v>
      </c>
      <c r="C7" s="14">
        <v>59024</v>
      </c>
      <c r="D7" s="14">
        <v>517848</v>
      </c>
      <c r="E7" s="14">
        <v>477577</v>
      </c>
      <c r="F7" s="14">
        <v>4885</v>
      </c>
      <c r="G7" s="14">
        <v>11855</v>
      </c>
      <c r="H7" s="14">
        <v>5207</v>
      </c>
      <c r="I7" s="14">
        <v>553</v>
      </c>
      <c r="J7" s="14">
        <v>17771</v>
      </c>
      <c r="K7" s="16">
        <f t="shared" ref="K7:K29" si="0">B7-E7</f>
        <v>99295</v>
      </c>
    </row>
    <row r="8" spans="1:11" ht="13.5" customHeight="1" x14ac:dyDescent="0.25">
      <c r="A8" s="5" t="s">
        <v>14</v>
      </c>
      <c r="B8" s="14">
        <v>37068</v>
      </c>
      <c r="C8" s="14">
        <v>3899</v>
      </c>
      <c r="D8" s="14">
        <v>33169</v>
      </c>
      <c r="E8" s="14">
        <v>30157</v>
      </c>
      <c r="F8" s="17">
        <v>397</v>
      </c>
      <c r="G8" s="17">
        <v>277</v>
      </c>
      <c r="H8" s="14">
        <v>1049</v>
      </c>
      <c r="I8" s="17">
        <v>22</v>
      </c>
      <c r="J8" s="18">
        <v>1267</v>
      </c>
      <c r="K8" s="16">
        <f t="shared" si="0"/>
        <v>6911</v>
      </c>
    </row>
    <row r="9" spans="1:11" ht="13.5" customHeight="1" x14ac:dyDescent="0.25">
      <c r="A9" s="5" t="s">
        <v>15</v>
      </c>
      <c r="B9" s="14">
        <v>11519</v>
      </c>
      <c r="C9" s="17">
        <v>1059</v>
      </c>
      <c r="D9" s="14">
        <v>10460</v>
      </c>
      <c r="E9" s="14">
        <v>10039</v>
      </c>
      <c r="F9" s="17">
        <v>34</v>
      </c>
      <c r="G9" s="17">
        <v>97</v>
      </c>
      <c r="H9" s="17">
        <v>39</v>
      </c>
      <c r="I9" s="17">
        <v>8</v>
      </c>
      <c r="J9" s="18">
        <v>243</v>
      </c>
      <c r="K9" s="16">
        <f t="shared" si="0"/>
        <v>1480</v>
      </c>
    </row>
    <row r="10" spans="1:11" ht="13.5" customHeight="1" x14ac:dyDescent="0.25">
      <c r="A10" s="5" t="s">
        <v>16</v>
      </c>
      <c r="B10" s="14">
        <v>47028</v>
      </c>
      <c r="C10" s="14">
        <v>4304</v>
      </c>
      <c r="D10" s="14">
        <v>42724</v>
      </c>
      <c r="E10" s="14">
        <v>40225</v>
      </c>
      <c r="F10" s="17">
        <v>202</v>
      </c>
      <c r="G10" s="17">
        <v>520</v>
      </c>
      <c r="H10" s="17">
        <v>337</v>
      </c>
      <c r="I10" s="17">
        <v>31</v>
      </c>
      <c r="J10" s="18">
        <v>1409</v>
      </c>
      <c r="K10" s="16">
        <f t="shared" si="0"/>
        <v>6803</v>
      </c>
    </row>
    <row r="11" spans="1:11" ht="13.5" customHeight="1" x14ac:dyDescent="0.25">
      <c r="A11" s="5" t="s">
        <v>17</v>
      </c>
      <c r="B11" s="14">
        <v>14533</v>
      </c>
      <c r="C11" s="14">
        <v>2589</v>
      </c>
      <c r="D11" s="14">
        <v>11944</v>
      </c>
      <c r="E11" s="14">
        <v>11193</v>
      </c>
      <c r="F11" s="17">
        <v>125</v>
      </c>
      <c r="G11" s="17">
        <v>151</v>
      </c>
      <c r="H11" s="17">
        <v>105</v>
      </c>
      <c r="I11" s="17">
        <v>10</v>
      </c>
      <c r="J11" s="18">
        <v>360</v>
      </c>
      <c r="K11" s="16">
        <f t="shared" si="0"/>
        <v>3340</v>
      </c>
    </row>
    <row r="12" spans="1:11" ht="13.5" customHeight="1" x14ac:dyDescent="0.25">
      <c r="A12" s="5" t="s">
        <v>18</v>
      </c>
      <c r="B12" s="14">
        <v>13753</v>
      </c>
      <c r="C12" s="17">
        <v>1067</v>
      </c>
      <c r="D12" s="14">
        <v>12686</v>
      </c>
      <c r="E12" s="14">
        <v>12182</v>
      </c>
      <c r="F12" s="17">
        <v>26</v>
      </c>
      <c r="G12" s="17">
        <v>74</v>
      </c>
      <c r="H12" s="17">
        <v>63</v>
      </c>
      <c r="I12" s="17">
        <v>5</v>
      </c>
      <c r="J12" s="18">
        <v>336</v>
      </c>
      <c r="K12" s="16">
        <f t="shared" si="0"/>
        <v>1571</v>
      </c>
    </row>
    <row r="13" spans="1:11" ht="13.5" customHeight="1" x14ac:dyDescent="0.25">
      <c r="A13" s="5" t="s">
        <v>19</v>
      </c>
      <c r="B13" s="14">
        <v>7182</v>
      </c>
      <c r="C13" s="17">
        <v>107</v>
      </c>
      <c r="D13" s="14">
        <v>7075</v>
      </c>
      <c r="E13" s="14">
        <v>6867</v>
      </c>
      <c r="F13" s="17">
        <v>3</v>
      </c>
      <c r="G13" s="17">
        <v>46</v>
      </c>
      <c r="H13" s="17">
        <v>19</v>
      </c>
      <c r="I13" s="17">
        <v>3</v>
      </c>
      <c r="J13" s="18">
        <v>137</v>
      </c>
      <c r="K13" s="16">
        <f t="shared" si="0"/>
        <v>315</v>
      </c>
    </row>
    <row r="14" spans="1:11" ht="13.5" customHeight="1" x14ac:dyDescent="0.25">
      <c r="A14" s="5" t="s">
        <v>20</v>
      </c>
      <c r="B14" s="14">
        <v>39234</v>
      </c>
      <c r="C14" s="14">
        <v>2443</v>
      </c>
      <c r="D14" s="14">
        <v>36791</v>
      </c>
      <c r="E14" s="14">
        <v>26985</v>
      </c>
      <c r="F14" s="17">
        <v>193</v>
      </c>
      <c r="G14" s="14">
        <v>7827</v>
      </c>
      <c r="H14" s="17">
        <v>223</v>
      </c>
      <c r="I14" s="17">
        <v>42</v>
      </c>
      <c r="J14" s="18">
        <v>1521</v>
      </c>
      <c r="K14" s="16">
        <f t="shared" si="0"/>
        <v>12249</v>
      </c>
    </row>
    <row r="15" spans="1:11" ht="13.5" customHeight="1" x14ac:dyDescent="0.25">
      <c r="A15" s="5" t="s">
        <v>21</v>
      </c>
      <c r="B15" s="14">
        <v>12508</v>
      </c>
      <c r="C15" s="14">
        <v>1204</v>
      </c>
      <c r="D15" s="14">
        <v>11304</v>
      </c>
      <c r="E15" s="14">
        <v>10847</v>
      </c>
      <c r="F15" s="17">
        <v>66</v>
      </c>
      <c r="G15" s="17">
        <v>86</v>
      </c>
      <c r="H15" s="17">
        <v>36</v>
      </c>
      <c r="I15" s="17">
        <v>14</v>
      </c>
      <c r="J15" s="18">
        <v>255</v>
      </c>
      <c r="K15" s="16">
        <f t="shared" si="0"/>
        <v>1661</v>
      </c>
    </row>
    <row r="16" spans="1:11" ht="13.5" customHeight="1" x14ac:dyDescent="0.25">
      <c r="A16" s="5" t="s">
        <v>22</v>
      </c>
      <c r="B16" s="14">
        <v>4619</v>
      </c>
      <c r="C16" s="17">
        <v>182</v>
      </c>
      <c r="D16" s="14">
        <v>4437</v>
      </c>
      <c r="E16" s="14">
        <v>4216</v>
      </c>
      <c r="F16" s="17">
        <v>12</v>
      </c>
      <c r="G16" s="17">
        <v>36</v>
      </c>
      <c r="H16" s="17">
        <v>22</v>
      </c>
      <c r="I16" s="17">
        <v>0</v>
      </c>
      <c r="J16" s="18">
        <v>151</v>
      </c>
      <c r="K16" s="16">
        <f t="shared" si="0"/>
        <v>403</v>
      </c>
    </row>
    <row r="17" spans="1:11" ht="13.5" customHeight="1" x14ac:dyDescent="0.25">
      <c r="A17" s="5" t="s">
        <v>23</v>
      </c>
      <c r="B17" s="14">
        <v>8452</v>
      </c>
      <c r="C17" s="17">
        <v>352</v>
      </c>
      <c r="D17" s="14">
        <v>8100</v>
      </c>
      <c r="E17" s="14">
        <v>7794</v>
      </c>
      <c r="F17" s="17">
        <v>26</v>
      </c>
      <c r="G17" s="17">
        <v>70</v>
      </c>
      <c r="H17" s="17">
        <v>16</v>
      </c>
      <c r="I17" s="17">
        <v>1</v>
      </c>
      <c r="J17" s="18">
        <v>193</v>
      </c>
      <c r="K17" s="16">
        <f t="shared" si="0"/>
        <v>658</v>
      </c>
    </row>
    <row r="18" spans="1:11" ht="13.5" customHeight="1" x14ac:dyDescent="0.25">
      <c r="A18" s="5" t="s">
        <v>24</v>
      </c>
      <c r="B18" s="14">
        <v>100511</v>
      </c>
      <c r="C18" s="14">
        <v>15605</v>
      </c>
      <c r="D18" s="14">
        <v>84906</v>
      </c>
      <c r="E18" s="14">
        <v>76735</v>
      </c>
      <c r="F18" s="14">
        <v>2268</v>
      </c>
      <c r="G18" s="17">
        <v>598</v>
      </c>
      <c r="H18" s="17">
        <v>1266</v>
      </c>
      <c r="I18" s="17">
        <v>167</v>
      </c>
      <c r="J18" s="19">
        <v>3872</v>
      </c>
      <c r="K18" s="16">
        <f t="shared" si="0"/>
        <v>23776</v>
      </c>
    </row>
    <row r="19" spans="1:11" ht="13.5" customHeight="1" x14ac:dyDescent="0.25">
      <c r="A19" s="5" t="s">
        <v>25</v>
      </c>
      <c r="B19" s="14">
        <v>19578</v>
      </c>
      <c r="C19" s="17">
        <v>934</v>
      </c>
      <c r="D19" s="14">
        <v>18644</v>
      </c>
      <c r="E19" s="14">
        <v>17964</v>
      </c>
      <c r="F19" s="17">
        <v>33</v>
      </c>
      <c r="G19" s="17">
        <v>107</v>
      </c>
      <c r="H19" s="17">
        <v>104</v>
      </c>
      <c r="I19" s="17">
        <v>13</v>
      </c>
      <c r="J19" s="18">
        <v>423</v>
      </c>
      <c r="K19" s="16">
        <f t="shared" si="0"/>
        <v>1614</v>
      </c>
    </row>
    <row r="20" spans="1:11" ht="13.5" customHeight="1" x14ac:dyDescent="0.25">
      <c r="A20" s="5" t="s">
        <v>26</v>
      </c>
      <c r="B20" s="14">
        <v>79965</v>
      </c>
      <c r="C20" s="14">
        <v>7194</v>
      </c>
      <c r="D20" s="14">
        <v>72771</v>
      </c>
      <c r="E20" s="14">
        <v>67659</v>
      </c>
      <c r="F20" s="17">
        <v>749</v>
      </c>
      <c r="G20" s="17">
        <v>782</v>
      </c>
      <c r="H20" s="17">
        <v>641</v>
      </c>
      <c r="I20" s="17">
        <v>76</v>
      </c>
      <c r="J20" s="19">
        <v>2864</v>
      </c>
      <c r="K20" s="16">
        <f t="shared" si="0"/>
        <v>12306</v>
      </c>
    </row>
    <row r="21" spans="1:11" ht="13.5" customHeight="1" x14ac:dyDescent="0.25">
      <c r="A21" s="5" t="s">
        <v>27</v>
      </c>
      <c r="B21" s="14">
        <v>2468</v>
      </c>
      <c r="C21" s="17">
        <v>91</v>
      </c>
      <c r="D21" s="14">
        <v>2377</v>
      </c>
      <c r="E21" s="14">
        <v>2286</v>
      </c>
      <c r="F21" s="17">
        <v>18</v>
      </c>
      <c r="G21" s="17">
        <v>27</v>
      </c>
      <c r="H21" s="17">
        <v>9</v>
      </c>
      <c r="I21" s="17">
        <v>0</v>
      </c>
      <c r="J21" s="18">
        <v>37</v>
      </c>
      <c r="K21" s="16">
        <f t="shared" si="0"/>
        <v>182</v>
      </c>
    </row>
    <row r="22" spans="1:11" ht="13.5" customHeight="1" x14ac:dyDescent="0.25">
      <c r="A22" s="5" t="s">
        <v>28</v>
      </c>
      <c r="B22" s="14">
        <v>29629</v>
      </c>
      <c r="C22" s="14">
        <v>1683</v>
      </c>
      <c r="D22" s="14">
        <v>27946</v>
      </c>
      <c r="E22" s="14">
        <v>26732</v>
      </c>
      <c r="F22" s="17">
        <v>75</v>
      </c>
      <c r="G22" s="17">
        <v>124</v>
      </c>
      <c r="H22" s="17">
        <v>212</v>
      </c>
      <c r="I22" s="17">
        <v>9</v>
      </c>
      <c r="J22" s="18">
        <v>794</v>
      </c>
      <c r="K22" s="16">
        <f t="shared" si="0"/>
        <v>2897</v>
      </c>
    </row>
    <row r="23" spans="1:11" ht="13.5" customHeight="1" x14ac:dyDescent="0.25">
      <c r="A23" s="5" t="s">
        <v>29</v>
      </c>
      <c r="B23" s="14">
        <v>8602</v>
      </c>
      <c r="C23" s="17">
        <v>684</v>
      </c>
      <c r="D23" s="14">
        <v>7918</v>
      </c>
      <c r="E23" s="14">
        <v>7577</v>
      </c>
      <c r="F23" s="17">
        <v>25</v>
      </c>
      <c r="G23" s="17">
        <v>50</v>
      </c>
      <c r="H23" s="17">
        <v>44</v>
      </c>
      <c r="I23" s="17">
        <v>5</v>
      </c>
      <c r="J23" s="18">
        <v>217</v>
      </c>
      <c r="K23" s="16">
        <f t="shared" si="0"/>
        <v>1025</v>
      </c>
    </row>
    <row r="24" spans="1:11" ht="13.5" customHeight="1" x14ac:dyDescent="0.25">
      <c r="A24" s="5" t="s">
        <v>30</v>
      </c>
      <c r="B24" s="14">
        <v>30923</v>
      </c>
      <c r="C24" s="14">
        <v>1427</v>
      </c>
      <c r="D24" s="14">
        <v>29496</v>
      </c>
      <c r="E24" s="14">
        <v>27974</v>
      </c>
      <c r="F24" s="17">
        <v>102</v>
      </c>
      <c r="G24" s="17">
        <v>315</v>
      </c>
      <c r="H24" s="17">
        <v>200</v>
      </c>
      <c r="I24" s="17">
        <v>24</v>
      </c>
      <c r="J24" s="18">
        <v>881</v>
      </c>
      <c r="K24" s="16">
        <f t="shared" si="0"/>
        <v>2949</v>
      </c>
    </row>
    <row r="25" spans="1:11" ht="13.5" customHeight="1" x14ac:dyDescent="0.25">
      <c r="A25" s="5" t="s">
        <v>31</v>
      </c>
      <c r="B25" s="14">
        <v>8730</v>
      </c>
      <c r="C25" s="17">
        <v>636</v>
      </c>
      <c r="D25" s="14">
        <v>8094</v>
      </c>
      <c r="E25" s="14">
        <v>7782</v>
      </c>
      <c r="F25" s="17">
        <v>12</v>
      </c>
      <c r="G25" s="17">
        <v>50</v>
      </c>
      <c r="H25" s="17">
        <v>47</v>
      </c>
      <c r="I25" s="17">
        <v>8</v>
      </c>
      <c r="J25" s="18">
        <v>195</v>
      </c>
      <c r="K25" s="16">
        <f t="shared" si="0"/>
        <v>948</v>
      </c>
    </row>
    <row r="26" spans="1:11" ht="13.5" customHeight="1" x14ac:dyDescent="0.25">
      <c r="A26" s="5" t="s">
        <v>32</v>
      </c>
      <c r="B26" s="14">
        <v>42268</v>
      </c>
      <c r="C26" s="14">
        <v>6970</v>
      </c>
      <c r="D26" s="14">
        <v>35298</v>
      </c>
      <c r="E26" s="14">
        <v>33002</v>
      </c>
      <c r="F26" s="17">
        <v>355</v>
      </c>
      <c r="G26" s="17">
        <v>274</v>
      </c>
      <c r="H26" s="17">
        <v>286</v>
      </c>
      <c r="I26" s="17">
        <v>64</v>
      </c>
      <c r="J26" s="18">
        <v>1317</v>
      </c>
      <c r="K26" s="16">
        <f t="shared" si="0"/>
        <v>9266</v>
      </c>
    </row>
    <row r="27" spans="1:11" ht="13.5" customHeight="1" x14ac:dyDescent="0.25">
      <c r="A27" s="5" t="s">
        <v>33</v>
      </c>
      <c r="B27" s="14">
        <v>23330</v>
      </c>
      <c r="C27" s="14">
        <v>3264</v>
      </c>
      <c r="D27" s="14">
        <v>20066</v>
      </c>
      <c r="E27" s="14">
        <v>19153</v>
      </c>
      <c r="F27" s="17">
        <v>62</v>
      </c>
      <c r="G27" s="17">
        <v>88</v>
      </c>
      <c r="H27" s="17">
        <v>314</v>
      </c>
      <c r="I27" s="17">
        <v>17</v>
      </c>
      <c r="J27" s="18">
        <v>432</v>
      </c>
      <c r="K27" s="16">
        <f t="shared" si="0"/>
        <v>4177</v>
      </c>
    </row>
    <row r="28" spans="1:11" ht="13.5" customHeight="1" x14ac:dyDescent="0.25">
      <c r="A28" s="5" t="s">
        <v>34</v>
      </c>
      <c r="B28" s="14">
        <v>20450</v>
      </c>
      <c r="C28" s="14">
        <v>1973</v>
      </c>
      <c r="D28" s="14">
        <v>18477</v>
      </c>
      <c r="E28" s="14">
        <v>17635</v>
      </c>
      <c r="F28" s="17">
        <v>56</v>
      </c>
      <c r="G28" s="17">
        <v>135</v>
      </c>
      <c r="H28" s="17">
        <v>110</v>
      </c>
      <c r="I28" s="17">
        <v>28</v>
      </c>
      <c r="J28" s="18">
        <v>513</v>
      </c>
      <c r="K28" s="16">
        <f t="shared" si="0"/>
        <v>2815</v>
      </c>
    </row>
    <row r="29" spans="1:11" ht="13.5" customHeight="1" x14ac:dyDescent="0.25">
      <c r="A29" s="5" t="s">
        <v>35</v>
      </c>
      <c r="B29" s="14">
        <v>7681</v>
      </c>
      <c r="C29" s="14">
        <v>1035</v>
      </c>
      <c r="D29" s="14">
        <v>6646</v>
      </c>
      <c r="E29" s="14">
        <v>6378</v>
      </c>
      <c r="F29" s="17">
        <v>14</v>
      </c>
      <c r="G29" s="17">
        <v>37</v>
      </c>
      <c r="H29" s="17">
        <v>39</v>
      </c>
      <c r="I29" s="17">
        <v>6</v>
      </c>
      <c r="J29" s="18">
        <v>172</v>
      </c>
      <c r="K29" s="16">
        <f t="shared" si="0"/>
        <v>1303</v>
      </c>
    </row>
    <row r="30" spans="1:11" ht="13.5" customHeight="1" x14ac:dyDescent="0.25">
      <c r="A30" s="5" t="s">
        <v>36</v>
      </c>
      <c r="B30" s="14">
        <v>6841</v>
      </c>
      <c r="C30" s="17">
        <v>322</v>
      </c>
      <c r="D30" s="14">
        <v>6519</v>
      </c>
      <c r="E30" s="14">
        <v>6195</v>
      </c>
      <c r="F30" s="17">
        <v>32</v>
      </c>
      <c r="G30" s="17">
        <v>84</v>
      </c>
      <c r="H30" s="17">
        <v>26</v>
      </c>
      <c r="I30" s="17">
        <v>0</v>
      </c>
      <c r="J30" s="18">
        <v>182</v>
      </c>
      <c r="K30" s="16">
        <f t="shared" ref="K30" si="1">B30-E30</f>
        <v>646</v>
      </c>
    </row>
    <row r="31" spans="1:11" ht="13.5" customHeight="1" x14ac:dyDescent="0.25">
      <c r="A31" s="9"/>
      <c r="B31" s="32"/>
      <c r="C31" s="33"/>
      <c r="D31" s="32"/>
      <c r="E31" s="32"/>
      <c r="F31" s="33"/>
      <c r="G31" s="33"/>
      <c r="H31" s="33"/>
      <c r="I31" s="33"/>
      <c r="J31" s="33"/>
      <c r="K31" s="9"/>
    </row>
    <row r="32" spans="1:11" ht="17.399999999999999" customHeight="1" x14ac:dyDescent="0.25">
      <c r="A32" s="82" t="s">
        <v>42</v>
      </c>
      <c r="B32" s="82"/>
      <c r="C32" s="82"/>
      <c r="D32" s="82"/>
      <c r="E32" s="82"/>
      <c r="F32" s="82"/>
      <c r="G32" s="82"/>
      <c r="H32" s="82"/>
      <c r="I32" s="82"/>
      <c r="J32" s="82"/>
      <c r="K32" s="82"/>
    </row>
    <row r="33" spans="1:11" ht="13.5" customHeight="1" x14ac:dyDescent="0.25">
      <c r="A33" s="71" t="s">
        <v>50</v>
      </c>
      <c r="B33" s="71"/>
      <c r="C33" s="11"/>
      <c r="D33" s="2"/>
      <c r="E33" s="3"/>
      <c r="F33" s="3"/>
      <c r="G33" s="3"/>
      <c r="H33" s="3"/>
      <c r="I33" s="3"/>
      <c r="J33" s="3"/>
      <c r="K33" s="1"/>
    </row>
    <row r="34" spans="1:11" ht="13.5" customHeight="1" x14ac:dyDescent="0.25">
      <c r="A34" s="78" t="s">
        <v>0</v>
      </c>
      <c r="B34" s="78" t="s">
        <v>1</v>
      </c>
      <c r="C34" s="57" t="s">
        <v>2</v>
      </c>
      <c r="D34" s="43" t="s">
        <v>3</v>
      </c>
      <c r="E34" s="44"/>
      <c r="F34" s="44"/>
      <c r="G34" s="44"/>
      <c r="H34" s="44"/>
      <c r="I34" s="44"/>
      <c r="J34" s="45"/>
      <c r="K34" s="48" t="s">
        <v>38</v>
      </c>
    </row>
    <row r="35" spans="1:11" ht="13.5" customHeight="1" x14ac:dyDescent="0.25">
      <c r="A35" s="42"/>
      <c r="B35" s="42"/>
      <c r="C35" s="58"/>
      <c r="D35" s="50" t="s">
        <v>4</v>
      </c>
      <c r="E35" s="52" t="s">
        <v>5</v>
      </c>
      <c r="F35" s="53"/>
      <c r="G35" s="53"/>
      <c r="H35" s="53"/>
      <c r="I35" s="54"/>
      <c r="J35" s="55" t="s">
        <v>6</v>
      </c>
      <c r="K35" s="49"/>
    </row>
    <row r="36" spans="1:11" ht="34.799999999999997" x14ac:dyDescent="0.25">
      <c r="A36" s="79"/>
      <c r="B36" s="75"/>
      <c r="C36" s="59"/>
      <c r="D36" s="76"/>
      <c r="E36" s="4" t="s">
        <v>7</v>
      </c>
      <c r="F36" s="4" t="s">
        <v>8</v>
      </c>
      <c r="G36" s="4" t="s">
        <v>9</v>
      </c>
      <c r="H36" s="4" t="s">
        <v>10</v>
      </c>
      <c r="I36" s="4" t="s">
        <v>11</v>
      </c>
      <c r="J36" s="77"/>
      <c r="K36" s="63"/>
    </row>
    <row r="37" spans="1:11" ht="13.5" customHeight="1" x14ac:dyDescent="0.25">
      <c r="A37" s="35" t="s">
        <v>12</v>
      </c>
      <c r="B37" s="14">
        <v>331578104</v>
      </c>
      <c r="C37" s="14">
        <v>62317701</v>
      </c>
      <c r="D37" s="14">
        <v>269260403</v>
      </c>
      <c r="E37" s="14">
        <v>194812290</v>
      </c>
      <c r="F37" s="14">
        <v>40636282</v>
      </c>
      <c r="G37" s="14">
        <v>2291688</v>
      </c>
      <c r="H37" s="14">
        <v>19894304</v>
      </c>
      <c r="I37" s="14">
        <v>642191</v>
      </c>
      <c r="J37" s="36">
        <v>10983648</v>
      </c>
      <c r="K37" s="16">
        <f>B37-E37</f>
        <v>136765814</v>
      </c>
    </row>
    <row r="38" spans="1:11" ht="13.5" customHeight="1" x14ac:dyDescent="0.25">
      <c r="A38" s="35" t="s">
        <v>13</v>
      </c>
      <c r="B38" s="14">
        <v>577669</v>
      </c>
      <c r="C38" s="14">
        <v>59360</v>
      </c>
      <c r="D38" s="14">
        <v>518309</v>
      </c>
      <c r="E38" s="14">
        <v>477889</v>
      </c>
      <c r="F38" s="14">
        <v>4902</v>
      </c>
      <c r="G38" s="14">
        <v>11867</v>
      </c>
      <c r="H38" s="14">
        <v>5244</v>
      </c>
      <c r="I38" s="14">
        <v>552</v>
      </c>
      <c r="J38" s="14">
        <v>17855</v>
      </c>
      <c r="K38" s="14">
        <f>B38-E38</f>
        <v>99780</v>
      </c>
    </row>
    <row r="39" spans="1:11" ht="13.5" customHeight="1" x14ac:dyDescent="0.25">
      <c r="A39" s="5" t="s">
        <v>14</v>
      </c>
      <c r="B39" s="14">
        <v>37107</v>
      </c>
      <c r="C39" s="14">
        <v>3944</v>
      </c>
      <c r="D39" s="14">
        <v>33163</v>
      </c>
      <c r="E39" s="14">
        <v>30026</v>
      </c>
      <c r="F39" s="17">
        <v>422</v>
      </c>
      <c r="G39" s="17">
        <v>303</v>
      </c>
      <c r="H39" s="14">
        <v>1092</v>
      </c>
      <c r="I39" s="17">
        <v>20</v>
      </c>
      <c r="J39" s="18">
        <v>1300</v>
      </c>
      <c r="K39" s="16">
        <f>B39-E39</f>
        <v>7081</v>
      </c>
    </row>
    <row r="40" spans="1:11" ht="13.5" customHeight="1" x14ac:dyDescent="0.25">
      <c r="A40" s="5" t="s">
        <v>15</v>
      </c>
      <c r="B40" s="14">
        <v>11480</v>
      </c>
      <c r="C40" s="14">
        <v>1054</v>
      </c>
      <c r="D40" s="14">
        <v>10426</v>
      </c>
      <c r="E40" s="14">
        <v>10001</v>
      </c>
      <c r="F40" s="17">
        <v>32</v>
      </c>
      <c r="G40" s="17">
        <v>103</v>
      </c>
      <c r="H40" s="17">
        <v>38</v>
      </c>
      <c r="I40" s="17">
        <v>7</v>
      </c>
      <c r="J40" s="18">
        <v>245</v>
      </c>
      <c r="K40" s="16">
        <f t="shared" ref="K40:K61" si="2">B40-E40</f>
        <v>1479</v>
      </c>
    </row>
    <row r="41" spans="1:11" ht="13.5" customHeight="1" x14ac:dyDescent="0.25">
      <c r="A41" s="5" t="s">
        <v>16</v>
      </c>
      <c r="B41" s="14">
        <v>47146</v>
      </c>
      <c r="C41" s="14">
        <v>4342</v>
      </c>
      <c r="D41" s="14">
        <v>42804</v>
      </c>
      <c r="E41" s="14">
        <v>40309</v>
      </c>
      <c r="F41" s="17">
        <v>208</v>
      </c>
      <c r="G41" s="17">
        <v>535</v>
      </c>
      <c r="H41" s="17">
        <v>333</v>
      </c>
      <c r="I41" s="17">
        <v>31</v>
      </c>
      <c r="J41" s="18">
        <v>1388</v>
      </c>
      <c r="K41" s="16">
        <f t="shared" si="2"/>
        <v>6837</v>
      </c>
    </row>
    <row r="42" spans="1:11" ht="13.5" customHeight="1" x14ac:dyDescent="0.25">
      <c r="A42" s="5" t="s">
        <v>17</v>
      </c>
      <c r="B42" s="14">
        <v>14508</v>
      </c>
      <c r="C42" s="14">
        <v>2570</v>
      </c>
      <c r="D42" s="14">
        <v>11938</v>
      </c>
      <c r="E42" s="14">
        <v>11176</v>
      </c>
      <c r="F42" s="17">
        <v>126</v>
      </c>
      <c r="G42" s="17">
        <v>152</v>
      </c>
      <c r="H42" s="17">
        <v>107</v>
      </c>
      <c r="I42" s="17">
        <v>11</v>
      </c>
      <c r="J42" s="18">
        <v>366</v>
      </c>
      <c r="K42" s="16">
        <f t="shared" si="2"/>
        <v>3332</v>
      </c>
    </row>
    <row r="43" spans="1:11" ht="13.5" customHeight="1" x14ac:dyDescent="0.25">
      <c r="A43" s="5" t="s">
        <v>18</v>
      </c>
      <c r="B43" s="14">
        <v>13748</v>
      </c>
      <c r="C43" s="14">
        <v>1067</v>
      </c>
      <c r="D43" s="14">
        <v>12681</v>
      </c>
      <c r="E43" s="14">
        <v>12176</v>
      </c>
      <c r="F43" s="17">
        <v>29</v>
      </c>
      <c r="G43" s="17">
        <v>73</v>
      </c>
      <c r="H43" s="17">
        <v>65</v>
      </c>
      <c r="I43" s="17">
        <v>5</v>
      </c>
      <c r="J43" s="18">
        <v>333</v>
      </c>
      <c r="K43" s="16">
        <f t="shared" si="2"/>
        <v>1572</v>
      </c>
    </row>
    <row r="44" spans="1:11" ht="13.5" customHeight="1" x14ac:dyDescent="0.25">
      <c r="A44" s="5" t="s">
        <v>19</v>
      </c>
      <c r="B44" s="14">
        <v>7183</v>
      </c>
      <c r="C44" s="17">
        <v>108</v>
      </c>
      <c r="D44" s="14">
        <v>7075</v>
      </c>
      <c r="E44" s="14">
        <v>6858</v>
      </c>
      <c r="F44" s="17">
        <v>3</v>
      </c>
      <c r="G44" s="17">
        <v>47</v>
      </c>
      <c r="H44" s="17">
        <v>20</v>
      </c>
      <c r="I44" s="17">
        <v>3</v>
      </c>
      <c r="J44" s="18">
        <v>144</v>
      </c>
      <c r="K44" s="16">
        <f t="shared" si="2"/>
        <v>325</v>
      </c>
    </row>
    <row r="45" spans="1:11" ht="13.5" customHeight="1" x14ac:dyDescent="0.25">
      <c r="A45" s="5" t="s">
        <v>20</v>
      </c>
      <c r="B45" s="14">
        <v>39192</v>
      </c>
      <c r="C45" s="14">
        <v>2489</v>
      </c>
      <c r="D45" s="14">
        <v>36703</v>
      </c>
      <c r="E45" s="14">
        <v>26960</v>
      </c>
      <c r="F45" s="17">
        <v>197</v>
      </c>
      <c r="G45" s="14">
        <v>7763</v>
      </c>
      <c r="H45" s="17">
        <v>229</v>
      </c>
      <c r="I45" s="17">
        <v>45</v>
      </c>
      <c r="J45" s="19">
        <v>1509</v>
      </c>
      <c r="K45" s="16">
        <f t="shared" si="2"/>
        <v>12232</v>
      </c>
    </row>
    <row r="46" spans="1:11" ht="13.5" customHeight="1" x14ac:dyDescent="0.25">
      <c r="A46" s="5" t="s">
        <v>21</v>
      </c>
      <c r="B46" s="14">
        <v>12520</v>
      </c>
      <c r="C46" s="14">
        <v>1200</v>
      </c>
      <c r="D46" s="14">
        <v>11320</v>
      </c>
      <c r="E46" s="14">
        <v>10860</v>
      </c>
      <c r="F46" s="17">
        <v>65</v>
      </c>
      <c r="G46" s="17">
        <v>85</v>
      </c>
      <c r="H46" s="17">
        <v>36</v>
      </c>
      <c r="I46" s="17">
        <v>15</v>
      </c>
      <c r="J46" s="18">
        <v>259</v>
      </c>
      <c r="K46" s="16">
        <f t="shared" si="2"/>
        <v>1660</v>
      </c>
    </row>
    <row r="47" spans="1:11" ht="13.5" customHeight="1" x14ac:dyDescent="0.25">
      <c r="A47" s="5" t="s">
        <v>22</v>
      </c>
      <c r="B47" s="14">
        <v>4621</v>
      </c>
      <c r="C47" s="17">
        <v>187</v>
      </c>
      <c r="D47" s="14">
        <v>4434</v>
      </c>
      <c r="E47" s="14">
        <v>4210</v>
      </c>
      <c r="F47" s="17">
        <v>12</v>
      </c>
      <c r="G47" s="17">
        <v>35</v>
      </c>
      <c r="H47" s="17">
        <v>22</v>
      </c>
      <c r="I47" s="17">
        <v>0</v>
      </c>
      <c r="J47" s="18">
        <v>155</v>
      </c>
      <c r="K47" s="16">
        <f t="shared" si="2"/>
        <v>411</v>
      </c>
    </row>
    <row r="48" spans="1:11" ht="13.5" customHeight="1" x14ac:dyDescent="0.25">
      <c r="A48" s="5" t="s">
        <v>23</v>
      </c>
      <c r="B48" s="14">
        <v>8469</v>
      </c>
      <c r="C48" s="17">
        <v>357</v>
      </c>
      <c r="D48" s="14">
        <v>8112</v>
      </c>
      <c r="E48" s="14">
        <v>7804</v>
      </c>
      <c r="F48" s="17">
        <v>27</v>
      </c>
      <c r="G48" s="17">
        <v>69</v>
      </c>
      <c r="H48" s="17">
        <v>15</v>
      </c>
      <c r="I48" s="17">
        <v>1</v>
      </c>
      <c r="J48" s="18">
        <v>196</v>
      </c>
      <c r="K48" s="16">
        <f t="shared" si="2"/>
        <v>665</v>
      </c>
    </row>
    <row r="49" spans="1:11" ht="13.5" customHeight="1" x14ac:dyDescent="0.25">
      <c r="A49" s="5" t="s">
        <v>24</v>
      </c>
      <c r="B49" s="14">
        <v>100727</v>
      </c>
      <c r="C49" s="14">
        <v>15675</v>
      </c>
      <c r="D49" s="14">
        <v>85052</v>
      </c>
      <c r="E49" s="14">
        <v>76908</v>
      </c>
      <c r="F49" s="14">
        <v>2250</v>
      </c>
      <c r="G49" s="17">
        <v>602</v>
      </c>
      <c r="H49" s="14">
        <v>1257</v>
      </c>
      <c r="I49" s="17">
        <v>156</v>
      </c>
      <c r="J49" s="19">
        <v>3879</v>
      </c>
      <c r="K49" s="16">
        <f t="shared" si="2"/>
        <v>23819</v>
      </c>
    </row>
    <row r="50" spans="1:11" ht="13.5" customHeight="1" x14ac:dyDescent="0.25">
      <c r="A50" s="5" t="s">
        <v>25</v>
      </c>
      <c r="B50" s="14">
        <v>19654</v>
      </c>
      <c r="C50" s="17">
        <v>943</v>
      </c>
      <c r="D50" s="14">
        <v>18711</v>
      </c>
      <c r="E50" s="14">
        <v>18010</v>
      </c>
      <c r="F50" s="17">
        <v>35</v>
      </c>
      <c r="G50" s="17">
        <v>113</v>
      </c>
      <c r="H50" s="17">
        <v>101</v>
      </c>
      <c r="I50" s="17">
        <v>14</v>
      </c>
      <c r="J50" s="18">
        <v>438</v>
      </c>
      <c r="K50" s="16">
        <f t="shared" si="2"/>
        <v>1644</v>
      </c>
    </row>
    <row r="51" spans="1:11" ht="13.5" customHeight="1" x14ac:dyDescent="0.25">
      <c r="A51" s="5" t="s">
        <v>26</v>
      </c>
      <c r="B51" s="14">
        <v>80299</v>
      </c>
      <c r="C51" s="14">
        <v>7267</v>
      </c>
      <c r="D51" s="14">
        <v>73032</v>
      </c>
      <c r="E51" s="14">
        <v>67901</v>
      </c>
      <c r="F51" s="17">
        <v>748</v>
      </c>
      <c r="G51" s="17">
        <v>785</v>
      </c>
      <c r="H51" s="17">
        <v>636</v>
      </c>
      <c r="I51" s="17">
        <v>82</v>
      </c>
      <c r="J51" s="19">
        <v>2880</v>
      </c>
      <c r="K51" s="16">
        <f t="shared" si="2"/>
        <v>12398</v>
      </c>
    </row>
    <row r="52" spans="1:11" ht="13.5" customHeight="1" x14ac:dyDescent="0.25">
      <c r="A52" s="5" t="s">
        <v>27</v>
      </c>
      <c r="B52" s="14">
        <v>2451</v>
      </c>
      <c r="C52" s="17">
        <v>96</v>
      </c>
      <c r="D52" s="14">
        <v>2355</v>
      </c>
      <c r="E52" s="14">
        <v>2261</v>
      </c>
      <c r="F52" s="17">
        <v>18</v>
      </c>
      <c r="G52" s="17">
        <v>26</v>
      </c>
      <c r="H52" s="17">
        <v>9</v>
      </c>
      <c r="I52" s="17">
        <v>0</v>
      </c>
      <c r="J52" s="18">
        <v>41</v>
      </c>
      <c r="K52" s="16">
        <f t="shared" si="2"/>
        <v>190</v>
      </c>
    </row>
    <row r="53" spans="1:11" ht="13.5" customHeight="1" x14ac:dyDescent="0.25">
      <c r="A53" s="5" t="s">
        <v>28</v>
      </c>
      <c r="B53" s="14">
        <v>29670</v>
      </c>
      <c r="C53" s="14">
        <v>1696</v>
      </c>
      <c r="D53" s="14">
        <v>27974</v>
      </c>
      <c r="E53" s="14">
        <v>26755</v>
      </c>
      <c r="F53" s="17">
        <v>73</v>
      </c>
      <c r="G53" s="17">
        <v>129</v>
      </c>
      <c r="H53" s="17">
        <v>214</v>
      </c>
      <c r="I53" s="17">
        <v>9</v>
      </c>
      <c r="J53" s="18">
        <v>794</v>
      </c>
      <c r="K53" s="16">
        <f t="shared" si="2"/>
        <v>2915</v>
      </c>
    </row>
    <row r="54" spans="1:11" ht="13.5" customHeight="1" x14ac:dyDescent="0.25">
      <c r="A54" s="5" t="s">
        <v>29</v>
      </c>
      <c r="B54" s="14">
        <v>8632</v>
      </c>
      <c r="C54" s="17">
        <v>692</v>
      </c>
      <c r="D54" s="14">
        <v>7940</v>
      </c>
      <c r="E54" s="14">
        <v>7594</v>
      </c>
      <c r="F54" s="17">
        <v>27</v>
      </c>
      <c r="G54" s="17">
        <v>52</v>
      </c>
      <c r="H54" s="17">
        <v>44</v>
      </c>
      <c r="I54" s="17">
        <v>5</v>
      </c>
      <c r="J54" s="18">
        <v>218</v>
      </c>
      <c r="K54" s="16">
        <f t="shared" si="2"/>
        <v>1038</v>
      </c>
    </row>
    <row r="55" spans="1:11" ht="13.5" customHeight="1" x14ac:dyDescent="0.25">
      <c r="A55" s="5" t="s">
        <v>30</v>
      </c>
      <c r="B55" s="14">
        <v>31006</v>
      </c>
      <c r="C55" s="14">
        <v>1447</v>
      </c>
      <c r="D55" s="14">
        <v>29559</v>
      </c>
      <c r="E55" s="14">
        <v>28029</v>
      </c>
      <c r="F55" s="17">
        <v>101</v>
      </c>
      <c r="G55" s="17">
        <v>323</v>
      </c>
      <c r="H55" s="17">
        <v>203</v>
      </c>
      <c r="I55" s="17">
        <v>23</v>
      </c>
      <c r="J55" s="18">
        <v>880</v>
      </c>
      <c r="K55" s="16">
        <f t="shared" si="2"/>
        <v>2977</v>
      </c>
    </row>
    <row r="56" spans="1:11" ht="13.5" customHeight="1" x14ac:dyDescent="0.25">
      <c r="A56" s="5" t="s">
        <v>31</v>
      </c>
      <c r="B56" s="14">
        <v>8740</v>
      </c>
      <c r="C56" s="17">
        <v>641</v>
      </c>
      <c r="D56" s="14">
        <v>8099</v>
      </c>
      <c r="E56" s="14">
        <v>7785</v>
      </c>
      <c r="F56" s="17">
        <v>11</v>
      </c>
      <c r="G56" s="17">
        <v>52</v>
      </c>
      <c r="H56" s="17">
        <v>48</v>
      </c>
      <c r="I56" s="17">
        <v>6</v>
      </c>
      <c r="J56" s="18">
        <v>197</v>
      </c>
      <c r="K56" s="16">
        <f t="shared" si="2"/>
        <v>955</v>
      </c>
    </row>
    <row r="57" spans="1:11" ht="13.5" customHeight="1" x14ac:dyDescent="0.25">
      <c r="A57" s="5" t="s">
        <v>32</v>
      </c>
      <c r="B57" s="14">
        <v>42194</v>
      </c>
      <c r="C57" s="14">
        <v>6961</v>
      </c>
      <c r="D57" s="14">
        <v>35233</v>
      </c>
      <c r="E57" s="14">
        <v>32945</v>
      </c>
      <c r="F57" s="17">
        <v>352</v>
      </c>
      <c r="G57" s="17">
        <v>277</v>
      </c>
      <c r="H57" s="17">
        <v>281</v>
      </c>
      <c r="I57" s="17">
        <v>69</v>
      </c>
      <c r="J57" s="18">
        <v>1309</v>
      </c>
      <c r="K57" s="16">
        <f t="shared" si="2"/>
        <v>9249</v>
      </c>
    </row>
    <row r="58" spans="1:11" ht="13.5" customHeight="1" x14ac:dyDescent="0.25">
      <c r="A58" s="5" t="s">
        <v>33</v>
      </c>
      <c r="B58" s="14">
        <v>23381</v>
      </c>
      <c r="C58" s="14">
        <v>3272</v>
      </c>
      <c r="D58" s="14">
        <v>20109</v>
      </c>
      <c r="E58" s="14">
        <v>19167</v>
      </c>
      <c r="F58" s="17">
        <v>65</v>
      </c>
      <c r="G58" s="17">
        <v>91</v>
      </c>
      <c r="H58" s="17">
        <v>318</v>
      </c>
      <c r="I58" s="17">
        <v>16</v>
      </c>
      <c r="J58" s="18">
        <v>452</v>
      </c>
      <c r="K58" s="16">
        <f t="shared" si="2"/>
        <v>4214</v>
      </c>
    </row>
    <row r="59" spans="1:11" ht="13.5" customHeight="1" x14ac:dyDescent="0.25">
      <c r="A59" s="5" t="s">
        <v>34</v>
      </c>
      <c r="B59" s="14">
        <v>20462</v>
      </c>
      <c r="C59" s="14">
        <v>1995</v>
      </c>
      <c r="D59" s="14">
        <v>18467</v>
      </c>
      <c r="E59" s="14">
        <v>17629</v>
      </c>
      <c r="F59" s="17">
        <v>54</v>
      </c>
      <c r="G59" s="17">
        <v>132</v>
      </c>
      <c r="H59" s="17">
        <v>111</v>
      </c>
      <c r="I59" s="17">
        <v>28</v>
      </c>
      <c r="J59" s="18">
        <v>513</v>
      </c>
      <c r="K59" s="16">
        <f t="shared" si="2"/>
        <v>2833</v>
      </c>
    </row>
    <row r="60" spans="1:11" ht="13.5" customHeight="1" x14ac:dyDescent="0.25">
      <c r="A60" s="5" t="s">
        <v>35</v>
      </c>
      <c r="B60" s="14">
        <v>7659</v>
      </c>
      <c r="C60" s="14">
        <v>1033</v>
      </c>
      <c r="D60" s="14">
        <v>6626</v>
      </c>
      <c r="E60" s="14">
        <v>6357</v>
      </c>
      <c r="F60" s="17">
        <v>14</v>
      </c>
      <c r="G60" s="17">
        <v>36</v>
      </c>
      <c r="H60" s="17">
        <v>39</v>
      </c>
      <c r="I60" s="17">
        <v>6</v>
      </c>
      <c r="J60" s="18">
        <v>174</v>
      </c>
      <c r="K60" s="16">
        <f t="shared" si="2"/>
        <v>1302</v>
      </c>
    </row>
    <row r="61" spans="1:11" ht="13.5" customHeight="1" x14ac:dyDescent="0.25">
      <c r="A61" s="5" t="s">
        <v>36</v>
      </c>
      <c r="B61" s="14">
        <v>6820</v>
      </c>
      <c r="C61" s="17">
        <v>324</v>
      </c>
      <c r="D61" s="14">
        <v>6496</v>
      </c>
      <c r="E61" s="14">
        <v>6168</v>
      </c>
      <c r="F61" s="17">
        <v>33</v>
      </c>
      <c r="G61" s="17">
        <v>84</v>
      </c>
      <c r="H61" s="17">
        <v>26</v>
      </c>
      <c r="I61" s="17">
        <v>0</v>
      </c>
      <c r="J61" s="18">
        <v>185</v>
      </c>
      <c r="K61" s="16">
        <f t="shared" si="2"/>
        <v>652</v>
      </c>
    </row>
    <row r="62" spans="1:11" ht="13.5" customHeight="1" x14ac:dyDescent="0.25">
      <c r="A62" s="9"/>
      <c r="B62" s="32"/>
      <c r="C62" s="32"/>
      <c r="D62" s="32"/>
      <c r="E62" s="32"/>
      <c r="F62" s="32"/>
      <c r="G62" s="32"/>
      <c r="H62" s="32"/>
      <c r="I62" s="32"/>
      <c r="J62" s="32"/>
      <c r="K62" s="32"/>
    </row>
    <row r="63" spans="1:11" ht="20.399999999999999" customHeight="1" x14ac:dyDescent="0.25">
      <c r="A63" s="82" t="s">
        <v>43</v>
      </c>
      <c r="B63" s="82"/>
      <c r="C63" s="82"/>
      <c r="D63" s="82"/>
      <c r="E63" s="82"/>
      <c r="F63" s="82"/>
      <c r="G63" s="82"/>
      <c r="H63" s="82"/>
      <c r="I63" s="82"/>
      <c r="J63" s="82"/>
      <c r="K63" s="82"/>
    </row>
    <row r="64" spans="1:11" ht="13.5" customHeight="1" x14ac:dyDescent="0.25">
      <c r="A64" s="71" t="s">
        <v>50</v>
      </c>
      <c r="B64" s="71"/>
      <c r="C64" s="11"/>
      <c r="D64" s="2"/>
      <c r="E64" s="3"/>
      <c r="F64" s="3"/>
      <c r="G64" s="3"/>
      <c r="H64" s="3"/>
      <c r="I64" s="3"/>
      <c r="J64" s="3"/>
      <c r="K64" s="1"/>
    </row>
    <row r="65" spans="1:11" ht="13.5" customHeight="1" x14ac:dyDescent="0.25">
      <c r="A65" s="78" t="s">
        <v>0</v>
      </c>
      <c r="B65" s="78" t="s">
        <v>1</v>
      </c>
      <c r="C65" s="57" t="s">
        <v>2</v>
      </c>
      <c r="D65" s="43" t="s">
        <v>3</v>
      </c>
      <c r="E65" s="44"/>
      <c r="F65" s="44"/>
      <c r="G65" s="44"/>
      <c r="H65" s="44"/>
      <c r="I65" s="44"/>
      <c r="J65" s="45"/>
      <c r="K65" s="48" t="s">
        <v>38</v>
      </c>
    </row>
    <row r="66" spans="1:11" ht="13.5" customHeight="1" x14ac:dyDescent="0.25">
      <c r="A66" s="42"/>
      <c r="B66" s="42"/>
      <c r="C66" s="58"/>
      <c r="D66" s="50" t="s">
        <v>4</v>
      </c>
      <c r="E66" s="52" t="s">
        <v>5</v>
      </c>
      <c r="F66" s="53"/>
      <c r="G66" s="53"/>
      <c r="H66" s="53"/>
      <c r="I66" s="54"/>
      <c r="J66" s="55" t="s">
        <v>6</v>
      </c>
      <c r="K66" s="49"/>
    </row>
    <row r="67" spans="1:11" ht="34.799999999999997" x14ac:dyDescent="0.25">
      <c r="A67" s="79"/>
      <c r="B67" s="75"/>
      <c r="C67" s="59"/>
      <c r="D67" s="76"/>
      <c r="E67" s="4" t="s">
        <v>7</v>
      </c>
      <c r="F67" s="4" t="s">
        <v>8</v>
      </c>
      <c r="G67" s="4" t="s">
        <v>9</v>
      </c>
      <c r="H67" s="4" t="s">
        <v>10</v>
      </c>
      <c r="I67" s="4" t="s">
        <v>11</v>
      </c>
      <c r="J67" s="77"/>
      <c r="K67" s="63"/>
    </row>
    <row r="68" spans="1:11" ht="13.5" customHeight="1" x14ac:dyDescent="0.25">
      <c r="A68" s="35" t="s">
        <v>12</v>
      </c>
      <c r="B68" s="14">
        <v>332100166</v>
      </c>
      <c r="C68" s="14">
        <v>63086625</v>
      </c>
      <c r="D68" s="14">
        <v>269013541</v>
      </c>
      <c r="E68" s="14">
        <v>193988515</v>
      </c>
      <c r="F68" s="14">
        <v>40750040</v>
      </c>
      <c r="G68" s="14">
        <v>2303368</v>
      </c>
      <c r="H68" s="14">
        <v>20119460</v>
      </c>
      <c r="I68" s="14">
        <v>650571</v>
      </c>
      <c r="J68" s="36">
        <v>11201587</v>
      </c>
      <c r="K68" s="16">
        <f>B68-E68</f>
        <v>138111651</v>
      </c>
    </row>
    <row r="69" spans="1:11" ht="13.5" customHeight="1" x14ac:dyDescent="0.25">
      <c r="A69" s="35" t="s">
        <v>13</v>
      </c>
      <c r="B69" s="14">
        <v>579662</v>
      </c>
      <c r="C69" s="14">
        <v>60728</v>
      </c>
      <c r="D69" s="14">
        <v>518934</v>
      </c>
      <c r="E69" s="14">
        <v>478107</v>
      </c>
      <c r="F69" s="14">
        <v>4996</v>
      </c>
      <c r="G69" s="14">
        <v>11786</v>
      </c>
      <c r="H69" s="14">
        <v>5356</v>
      </c>
      <c r="I69" s="14">
        <v>531</v>
      </c>
      <c r="J69" s="14">
        <v>18158</v>
      </c>
      <c r="K69" s="14">
        <f>B69-E69</f>
        <v>101555</v>
      </c>
    </row>
    <row r="70" spans="1:11" ht="13.5" customHeight="1" x14ac:dyDescent="0.25">
      <c r="A70" s="5" t="s">
        <v>14</v>
      </c>
      <c r="B70" s="14">
        <v>37851</v>
      </c>
      <c r="C70" s="14">
        <v>4117</v>
      </c>
      <c r="D70" s="14">
        <v>33734</v>
      </c>
      <c r="E70" s="14">
        <v>30597</v>
      </c>
      <c r="F70" s="17">
        <v>429</v>
      </c>
      <c r="G70" s="17">
        <v>298</v>
      </c>
      <c r="H70" s="14">
        <v>1101</v>
      </c>
      <c r="I70" s="17">
        <v>19</v>
      </c>
      <c r="J70" s="18">
        <v>1290</v>
      </c>
      <c r="K70" s="16">
        <f>B70-E70</f>
        <v>7254</v>
      </c>
    </row>
    <row r="71" spans="1:11" ht="13.5" customHeight="1" x14ac:dyDescent="0.25">
      <c r="A71" s="5" t="s">
        <v>15</v>
      </c>
      <c r="B71" s="14">
        <v>11644</v>
      </c>
      <c r="C71" s="14">
        <v>1069</v>
      </c>
      <c r="D71" s="14">
        <v>10575</v>
      </c>
      <c r="E71" s="14">
        <v>10106</v>
      </c>
      <c r="F71" s="17">
        <v>35</v>
      </c>
      <c r="G71" s="17">
        <v>105</v>
      </c>
      <c r="H71" s="17">
        <v>46</v>
      </c>
      <c r="I71" s="17">
        <v>8</v>
      </c>
      <c r="J71" s="18">
        <v>275</v>
      </c>
      <c r="K71" s="16">
        <f t="shared" ref="K71:K92" si="3">B71-E71</f>
        <v>1538</v>
      </c>
    </row>
    <row r="72" spans="1:11" ht="13.5" customHeight="1" x14ac:dyDescent="0.25">
      <c r="A72" s="5" t="s">
        <v>16</v>
      </c>
      <c r="B72" s="14">
        <v>46556</v>
      </c>
      <c r="C72" s="14">
        <v>4386</v>
      </c>
      <c r="D72" s="14">
        <v>42170</v>
      </c>
      <c r="E72" s="14">
        <v>39660</v>
      </c>
      <c r="F72" s="17">
        <v>202</v>
      </c>
      <c r="G72" s="17">
        <v>549</v>
      </c>
      <c r="H72" s="17">
        <v>316</v>
      </c>
      <c r="I72" s="17">
        <v>29</v>
      </c>
      <c r="J72" s="18">
        <v>1414</v>
      </c>
      <c r="K72" s="16">
        <f t="shared" si="3"/>
        <v>6896</v>
      </c>
    </row>
    <row r="73" spans="1:11" ht="13.5" customHeight="1" x14ac:dyDescent="0.25">
      <c r="A73" s="5" t="s">
        <v>17</v>
      </c>
      <c r="B73" s="14">
        <v>14720</v>
      </c>
      <c r="C73" s="14">
        <v>2655</v>
      </c>
      <c r="D73" s="14">
        <v>12065</v>
      </c>
      <c r="E73" s="14">
        <v>11260</v>
      </c>
      <c r="F73" s="17">
        <v>130</v>
      </c>
      <c r="G73" s="17">
        <v>168</v>
      </c>
      <c r="H73" s="17">
        <v>102</v>
      </c>
      <c r="I73" s="17">
        <v>11</v>
      </c>
      <c r="J73" s="18">
        <v>394</v>
      </c>
      <c r="K73" s="16">
        <f t="shared" si="3"/>
        <v>3460</v>
      </c>
    </row>
    <row r="74" spans="1:11" ht="13.5" customHeight="1" x14ac:dyDescent="0.25">
      <c r="A74" s="5" t="s">
        <v>18</v>
      </c>
      <c r="B74" s="14">
        <v>13671</v>
      </c>
      <c r="C74" s="14">
        <v>1054</v>
      </c>
      <c r="D74" s="14">
        <v>12617</v>
      </c>
      <c r="E74" s="14">
        <v>12070</v>
      </c>
      <c r="F74" s="17">
        <v>30</v>
      </c>
      <c r="G74" s="17">
        <v>81</v>
      </c>
      <c r="H74" s="17">
        <v>67</v>
      </c>
      <c r="I74" s="17">
        <v>5</v>
      </c>
      <c r="J74" s="18">
        <v>364</v>
      </c>
      <c r="K74" s="16">
        <f t="shared" si="3"/>
        <v>1601</v>
      </c>
    </row>
    <row r="75" spans="1:11" ht="13.5" customHeight="1" x14ac:dyDescent="0.25">
      <c r="A75" s="5" t="s">
        <v>19</v>
      </c>
      <c r="B75" s="14">
        <v>7311</v>
      </c>
      <c r="C75" s="17">
        <v>138</v>
      </c>
      <c r="D75" s="14">
        <v>7173</v>
      </c>
      <c r="E75" s="14">
        <v>6946</v>
      </c>
      <c r="F75" s="17">
        <v>5</v>
      </c>
      <c r="G75" s="17">
        <v>52</v>
      </c>
      <c r="H75" s="17">
        <v>24</v>
      </c>
      <c r="I75" s="17">
        <v>4</v>
      </c>
      <c r="J75" s="18">
        <v>142</v>
      </c>
      <c r="K75" s="16">
        <f t="shared" si="3"/>
        <v>365</v>
      </c>
    </row>
    <row r="76" spans="1:11" ht="13.5" customHeight="1" x14ac:dyDescent="0.25">
      <c r="A76" s="5" t="s">
        <v>20</v>
      </c>
      <c r="B76" s="14">
        <v>39401</v>
      </c>
      <c r="C76" s="14">
        <v>2705</v>
      </c>
      <c r="D76" s="14">
        <v>36696</v>
      </c>
      <c r="E76" s="14">
        <v>26984</v>
      </c>
      <c r="F76" s="17">
        <v>226</v>
      </c>
      <c r="G76" s="14">
        <v>7619</v>
      </c>
      <c r="H76" s="17">
        <v>243</v>
      </c>
      <c r="I76" s="17">
        <v>43</v>
      </c>
      <c r="J76" s="19">
        <v>1581</v>
      </c>
      <c r="K76" s="16">
        <f t="shared" si="3"/>
        <v>12417</v>
      </c>
    </row>
    <row r="77" spans="1:11" ht="13.5" customHeight="1" x14ac:dyDescent="0.25">
      <c r="A77" s="5" t="s">
        <v>21</v>
      </c>
      <c r="B77" s="14">
        <v>12571</v>
      </c>
      <c r="C77" s="14">
        <v>1261</v>
      </c>
      <c r="D77" s="14">
        <v>11310</v>
      </c>
      <c r="E77" s="14">
        <v>10819</v>
      </c>
      <c r="F77" s="17">
        <v>75</v>
      </c>
      <c r="G77" s="17">
        <v>87</v>
      </c>
      <c r="H77" s="17">
        <v>49</v>
      </c>
      <c r="I77" s="17">
        <v>14</v>
      </c>
      <c r="J77" s="18">
        <v>266</v>
      </c>
      <c r="K77" s="16">
        <f t="shared" si="3"/>
        <v>1752</v>
      </c>
    </row>
    <row r="78" spans="1:11" ht="13.5" customHeight="1" x14ac:dyDescent="0.25">
      <c r="A78" s="5" t="s">
        <v>22</v>
      </c>
      <c r="B78" s="14">
        <v>4600</v>
      </c>
      <c r="C78" s="17">
        <v>207</v>
      </c>
      <c r="D78" s="14">
        <v>4393</v>
      </c>
      <c r="E78" s="14">
        <v>4149</v>
      </c>
      <c r="F78" s="17">
        <v>21</v>
      </c>
      <c r="G78" s="17">
        <v>40</v>
      </c>
      <c r="H78" s="17">
        <v>24</v>
      </c>
      <c r="I78" s="17">
        <v>0</v>
      </c>
      <c r="J78" s="18">
        <v>159</v>
      </c>
      <c r="K78" s="16">
        <f t="shared" si="3"/>
        <v>451</v>
      </c>
    </row>
    <row r="79" spans="1:11" ht="13.5" customHeight="1" x14ac:dyDescent="0.25">
      <c r="A79" s="5" t="s">
        <v>23</v>
      </c>
      <c r="B79" s="14">
        <v>8631</v>
      </c>
      <c r="C79" s="17">
        <v>373</v>
      </c>
      <c r="D79" s="14">
        <v>8258</v>
      </c>
      <c r="E79" s="14">
        <v>7927</v>
      </c>
      <c r="F79" s="17">
        <v>27</v>
      </c>
      <c r="G79" s="17">
        <v>72</v>
      </c>
      <c r="H79" s="17">
        <v>20</v>
      </c>
      <c r="I79" s="17">
        <v>2</v>
      </c>
      <c r="J79" s="18">
        <v>210</v>
      </c>
      <c r="K79" s="16">
        <f t="shared" si="3"/>
        <v>704</v>
      </c>
    </row>
    <row r="80" spans="1:11" ht="13.5" customHeight="1" x14ac:dyDescent="0.25">
      <c r="A80" s="5" t="s">
        <v>24</v>
      </c>
      <c r="B80" s="14">
        <v>100826</v>
      </c>
      <c r="C80" s="14">
        <v>15832</v>
      </c>
      <c r="D80" s="14">
        <v>84994</v>
      </c>
      <c r="E80" s="14">
        <v>76883</v>
      </c>
      <c r="F80" s="14">
        <v>2235</v>
      </c>
      <c r="G80" s="17">
        <v>561</v>
      </c>
      <c r="H80" s="14">
        <v>1220</v>
      </c>
      <c r="I80" s="17">
        <v>144</v>
      </c>
      <c r="J80" s="19">
        <v>3951</v>
      </c>
      <c r="K80" s="16">
        <f t="shared" si="3"/>
        <v>23943</v>
      </c>
    </row>
    <row r="81" spans="1:11" ht="13.5" customHeight="1" x14ac:dyDescent="0.25">
      <c r="A81" s="5" t="s">
        <v>25</v>
      </c>
      <c r="B81" s="14">
        <v>20171</v>
      </c>
      <c r="C81" s="17">
        <v>1023</v>
      </c>
      <c r="D81" s="14">
        <v>19148</v>
      </c>
      <c r="E81" s="14">
        <v>18409</v>
      </c>
      <c r="F81" s="17">
        <v>45</v>
      </c>
      <c r="G81" s="17">
        <v>118</v>
      </c>
      <c r="H81" s="17">
        <v>104</v>
      </c>
      <c r="I81" s="17">
        <v>14</v>
      </c>
      <c r="J81" s="18">
        <v>458</v>
      </c>
      <c r="K81" s="16">
        <f t="shared" si="3"/>
        <v>1762</v>
      </c>
    </row>
    <row r="82" spans="1:11" ht="13.5" customHeight="1" x14ac:dyDescent="0.25">
      <c r="A82" s="5" t="s">
        <v>26</v>
      </c>
      <c r="B82" s="14">
        <v>79665</v>
      </c>
      <c r="C82" s="14">
        <v>7414</v>
      </c>
      <c r="D82" s="14">
        <v>72251</v>
      </c>
      <c r="E82" s="14">
        <v>67190</v>
      </c>
      <c r="F82" s="17">
        <v>735</v>
      </c>
      <c r="G82" s="17">
        <v>769</v>
      </c>
      <c r="H82" s="17">
        <v>663</v>
      </c>
      <c r="I82" s="17">
        <v>76</v>
      </c>
      <c r="J82" s="19">
        <v>2818</v>
      </c>
      <c r="K82" s="16">
        <f t="shared" si="3"/>
        <v>12475</v>
      </c>
    </row>
    <row r="83" spans="1:11" ht="13.5" customHeight="1" x14ac:dyDescent="0.25">
      <c r="A83" s="5" t="s">
        <v>27</v>
      </c>
      <c r="B83" s="14">
        <v>2415</v>
      </c>
      <c r="C83" s="17">
        <v>100</v>
      </c>
      <c r="D83" s="14">
        <v>2315</v>
      </c>
      <c r="E83" s="14">
        <v>2213</v>
      </c>
      <c r="F83" s="17">
        <v>18</v>
      </c>
      <c r="G83" s="17">
        <v>28</v>
      </c>
      <c r="H83" s="17">
        <v>9</v>
      </c>
      <c r="I83" s="17">
        <v>0</v>
      </c>
      <c r="J83" s="18">
        <v>47</v>
      </c>
      <c r="K83" s="16">
        <f t="shared" si="3"/>
        <v>202</v>
      </c>
    </row>
    <row r="84" spans="1:11" ht="13.5" customHeight="1" x14ac:dyDescent="0.25">
      <c r="A84" s="5" t="s">
        <v>28</v>
      </c>
      <c r="B84" s="14">
        <v>30149</v>
      </c>
      <c r="C84" s="14">
        <v>1793</v>
      </c>
      <c r="D84" s="14">
        <v>28356</v>
      </c>
      <c r="E84" s="14">
        <v>27076</v>
      </c>
      <c r="F84" s="17">
        <v>85</v>
      </c>
      <c r="G84" s="17">
        <v>138</v>
      </c>
      <c r="H84" s="17">
        <v>225</v>
      </c>
      <c r="I84" s="17">
        <v>10</v>
      </c>
      <c r="J84" s="18">
        <v>822</v>
      </c>
      <c r="K84" s="16">
        <f t="shared" si="3"/>
        <v>3073</v>
      </c>
    </row>
    <row r="85" spans="1:11" ht="13.5" customHeight="1" x14ac:dyDescent="0.25">
      <c r="A85" s="5" t="s">
        <v>29</v>
      </c>
      <c r="B85" s="14">
        <v>8681</v>
      </c>
      <c r="C85" s="17">
        <v>704</v>
      </c>
      <c r="D85" s="14">
        <v>7977</v>
      </c>
      <c r="E85" s="14">
        <v>7605</v>
      </c>
      <c r="F85" s="17">
        <v>33</v>
      </c>
      <c r="G85" s="17">
        <v>58</v>
      </c>
      <c r="H85" s="17">
        <v>50</v>
      </c>
      <c r="I85" s="17">
        <v>4</v>
      </c>
      <c r="J85" s="18">
        <v>227</v>
      </c>
      <c r="K85" s="16">
        <f t="shared" si="3"/>
        <v>1076</v>
      </c>
    </row>
    <row r="86" spans="1:11" ht="13.5" customHeight="1" x14ac:dyDescent="0.25">
      <c r="A86" s="5" t="s">
        <v>30</v>
      </c>
      <c r="B86" s="14">
        <v>31670</v>
      </c>
      <c r="C86" s="14">
        <v>1577</v>
      </c>
      <c r="D86" s="14">
        <v>30093</v>
      </c>
      <c r="E86" s="14">
        <v>28525</v>
      </c>
      <c r="F86" s="17">
        <v>114</v>
      </c>
      <c r="G86" s="17">
        <v>329</v>
      </c>
      <c r="H86" s="17">
        <v>207</v>
      </c>
      <c r="I86" s="17">
        <v>23</v>
      </c>
      <c r="J86" s="18">
        <v>895</v>
      </c>
      <c r="K86" s="16">
        <f t="shared" si="3"/>
        <v>3145</v>
      </c>
    </row>
    <row r="87" spans="1:11" ht="13.5" customHeight="1" x14ac:dyDescent="0.25">
      <c r="A87" s="5" t="s">
        <v>31</v>
      </c>
      <c r="B87" s="14">
        <v>8722</v>
      </c>
      <c r="C87" s="17">
        <v>646</v>
      </c>
      <c r="D87" s="14">
        <v>8076</v>
      </c>
      <c r="E87" s="14">
        <v>7716</v>
      </c>
      <c r="F87" s="17">
        <v>19</v>
      </c>
      <c r="G87" s="17">
        <v>56</v>
      </c>
      <c r="H87" s="17">
        <v>47</v>
      </c>
      <c r="I87" s="17">
        <v>12</v>
      </c>
      <c r="J87" s="18">
        <v>226</v>
      </c>
      <c r="K87" s="16">
        <f t="shared" si="3"/>
        <v>1006</v>
      </c>
    </row>
    <row r="88" spans="1:11" ht="13.5" customHeight="1" x14ac:dyDescent="0.25">
      <c r="A88" s="5" t="s">
        <v>32</v>
      </c>
      <c r="B88" s="14">
        <v>41636</v>
      </c>
      <c r="C88" s="14">
        <v>6881</v>
      </c>
      <c r="D88" s="14">
        <v>34755</v>
      </c>
      <c r="E88" s="14">
        <v>32511</v>
      </c>
      <c r="F88" s="17">
        <v>341</v>
      </c>
      <c r="G88" s="17">
        <v>287</v>
      </c>
      <c r="H88" s="17">
        <v>286</v>
      </c>
      <c r="I88" s="17">
        <v>61</v>
      </c>
      <c r="J88" s="18">
        <v>1269</v>
      </c>
      <c r="K88" s="16">
        <f t="shared" si="3"/>
        <v>9125</v>
      </c>
    </row>
    <row r="89" spans="1:11" ht="13.5" customHeight="1" x14ac:dyDescent="0.25">
      <c r="A89" s="5" t="s">
        <v>33</v>
      </c>
      <c r="B89" s="14">
        <v>23607</v>
      </c>
      <c r="C89" s="14">
        <v>3344</v>
      </c>
      <c r="D89" s="14">
        <v>20263</v>
      </c>
      <c r="E89" s="14">
        <v>19241</v>
      </c>
      <c r="F89" s="17">
        <v>80</v>
      </c>
      <c r="G89" s="17">
        <v>110</v>
      </c>
      <c r="H89" s="17">
        <v>354</v>
      </c>
      <c r="I89" s="17">
        <v>16</v>
      </c>
      <c r="J89" s="18">
        <v>462</v>
      </c>
      <c r="K89" s="16">
        <f t="shared" si="3"/>
        <v>4366</v>
      </c>
    </row>
    <row r="90" spans="1:11" ht="13.5" customHeight="1" x14ac:dyDescent="0.25">
      <c r="A90" s="5" t="s">
        <v>34</v>
      </c>
      <c r="B90" s="14">
        <v>20691</v>
      </c>
      <c r="C90" s="14">
        <v>2072</v>
      </c>
      <c r="D90" s="14">
        <v>18619</v>
      </c>
      <c r="E90" s="14">
        <v>17743</v>
      </c>
      <c r="F90" s="17">
        <v>59</v>
      </c>
      <c r="G90" s="17">
        <v>136</v>
      </c>
      <c r="H90" s="17">
        <v>125</v>
      </c>
      <c r="I90" s="17">
        <v>29</v>
      </c>
      <c r="J90" s="18">
        <v>527</v>
      </c>
      <c r="K90" s="16">
        <f t="shared" si="3"/>
        <v>2948</v>
      </c>
    </row>
    <row r="91" spans="1:11" ht="13.5" customHeight="1" x14ac:dyDescent="0.25">
      <c r="A91" s="5" t="s">
        <v>35</v>
      </c>
      <c r="B91" s="14">
        <v>7723</v>
      </c>
      <c r="C91" s="14">
        <v>1026</v>
      </c>
      <c r="D91" s="14">
        <v>6697</v>
      </c>
      <c r="E91" s="14">
        <v>6412</v>
      </c>
      <c r="F91" s="17">
        <v>17</v>
      </c>
      <c r="G91" s="17">
        <v>39</v>
      </c>
      <c r="H91" s="17">
        <v>44</v>
      </c>
      <c r="I91" s="17">
        <v>7</v>
      </c>
      <c r="J91" s="18">
        <v>178</v>
      </c>
      <c r="K91" s="16">
        <f t="shared" si="3"/>
        <v>1311</v>
      </c>
    </row>
    <row r="92" spans="1:11" ht="13.5" customHeight="1" x14ac:dyDescent="0.25">
      <c r="A92" s="5" t="s">
        <v>36</v>
      </c>
      <c r="B92" s="14">
        <v>6750</v>
      </c>
      <c r="C92" s="17">
        <v>351</v>
      </c>
      <c r="D92" s="14">
        <v>6399</v>
      </c>
      <c r="E92" s="14">
        <v>6065</v>
      </c>
      <c r="F92" s="17">
        <v>35</v>
      </c>
      <c r="G92" s="17">
        <v>86</v>
      </c>
      <c r="H92" s="17">
        <v>30</v>
      </c>
      <c r="I92" s="17">
        <v>0</v>
      </c>
      <c r="J92" s="18">
        <v>183</v>
      </c>
      <c r="K92" s="16">
        <f t="shared" si="3"/>
        <v>685</v>
      </c>
    </row>
    <row r="93" spans="1:11" ht="13.95" customHeight="1" x14ac:dyDescent="0.25">
      <c r="A93" s="9"/>
      <c r="B93" s="12"/>
      <c r="C93" s="12"/>
      <c r="D93" s="12"/>
      <c r="E93" s="12"/>
      <c r="F93" s="12"/>
      <c r="G93" s="12"/>
      <c r="H93" s="12"/>
      <c r="I93" s="12"/>
      <c r="J93" s="12"/>
      <c r="K93" s="12"/>
    </row>
    <row r="94" spans="1:11" ht="23.4" customHeight="1" x14ac:dyDescent="0.25">
      <c r="A94" s="82" t="s">
        <v>44</v>
      </c>
      <c r="B94" s="82"/>
      <c r="C94" s="82"/>
      <c r="D94" s="82"/>
      <c r="E94" s="82"/>
      <c r="F94" s="82"/>
      <c r="G94" s="82"/>
      <c r="H94" s="82"/>
      <c r="I94" s="82"/>
      <c r="J94" s="82"/>
      <c r="K94" s="82"/>
    </row>
    <row r="95" spans="1:11" ht="13.5" customHeight="1" x14ac:dyDescent="0.25">
      <c r="A95" s="71" t="s">
        <v>50</v>
      </c>
      <c r="B95" s="71"/>
      <c r="C95" s="11"/>
      <c r="D95" s="2"/>
      <c r="E95" s="3"/>
      <c r="F95" s="3"/>
      <c r="G95" s="3"/>
      <c r="H95" s="3"/>
      <c r="I95" s="3"/>
      <c r="J95" s="3"/>
      <c r="K95" s="1"/>
    </row>
    <row r="96" spans="1:11" ht="13.2" customHeight="1" x14ac:dyDescent="0.25">
      <c r="A96" s="78" t="s">
        <v>0</v>
      </c>
      <c r="B96" s="78" t="s">
        <v>1</v>
      </c>
      <c r="C96" s="57" t="s">
        <v>2</v>
      </c>
      <c r="D96" s="43" t="s">
        <v>3</v>
      </c>
      <c r="E96" s="44"/>
      <c r="F96" s="44"/>
      <c r="G96" s="44"/>
      <c r="H96" s="44"/>
      <c r="I96" s="44"/>
      <c r="J96" s="45"/>
      <c r="K96" s="48" t="s">
        <v>38</v>
      </c>
    </row>
    <row r="97" spans="1:11" ht="13.2" customHeight="1" x14ac:dyDescent="0.25">
      <c r="A97" s="42"/>
      <c r="B97" s="42"/>
      <c r="C97" s="58"/>
      <c r="D97" s="50" t="s">
        <v>4</v>
      </c>
      <c r="E97" s="52" t="s">
        <v>5</v>
      </c>
      <c r="F97" s="53"/>
      <c r="G97" s="53"/>
      <c r="H97" s="53"/>
      <c r="I97" s="54"/>
      <c r="J97" s="55" t="s">
        <v>6</v>
      </c>
      <c r="K97" s="49"/>
    </row>
    <row r="98" spans="1:11" ht="34.799999999999997" x14ac:dyDescent="0.25">
      <c r="A98" s="79"/>
      <c r="B98" s="75"/>
      <c r="C98" s="59"/>
      <c r="D98" s="76"/>
      <c r="E98" s="4" t="s">
        <v>7</v>
      </c>
      <c r="F98" s="4" t="s">
        <v>8</v>
      </c>
      <c r="G98" s="4" t="s">
        <v>9</v>
      </c>
      <c r="H98" s="4" t="s">
        <v>10</v>
      </c>
      <c r="I98" s="4" t="s">
        <v>11</v>
      </c>
      <c r="J98" s="77"/>
      <c r="K98" s="63"/>
    </row>
    <row r="99" spans="1:11" ht="13.5" customHeight="1" x14ac:dyDescent="0.25">
      <c r="A99" s="35" t="s">
        <v>12</v>
      </c>
      <c r="B99" s="14">
        <v>333996304</v>
      </c>
      <c r="C99" s="14">
        <v>64579006</v>
      </c>
      <c r="D99" s="14">
        <v>269417298</v>
      </c>
      <c r="E99" s="14">
        <v>193278374</v>
      </c>
      <c r="F99" s="14">
        <v>40999412</v>
      </c>
      <c r="G99" s="14">
        <v>2315058</v>
      </c>
      <c r="H99" s="14">
        <v>20716790</v>
      </c>
      <c r="I99" s="14">
        <v>662900</v>
      </c>
      <c r="J99" s="36">
        <v>11444764</v>
      </c>
      <c r="K99" s="16">
        <f>B99-E99</f>
        <v>140717930</v>
      </c>
    </row>
    <row r="100" spans="1:11" ht="13.5" customHeight="1" x14ac:dyDescent="0.25">
      <c r="A100" s="35" t="s">
        <v>13</v>
      </c>
      <c r="B100" s="14">
        <v>581742</v>
      </c>
      <c r="C100" s="14">
        <v>61953</v>
      </c>
      <c r="D100" s="14">
        <v>519789</v>
      </c>
      <c r="E100" s="14">
        <v>478253</v>
      </c>
      <c r="F100" s="14">
        <v>5171</v>
      </c>
      <c r="G100" s="14">
        <v>11726</v>
      </c>
      <c r="H100" s="14">
        <v>5694</v>
      </c>
      <c r="I100" s="17">
        <v>539</v>
      </c>
      <c r="J100" s="19">
        <v>18406</v>
      </c>
      <c r="K100" s="16">
        <f>B100-E100</f>
        <v>103489</v>
      </c>
    </row>
    <row r="101" spans="1:11" ht="13.5" customHeight="1" x14ac:dyDescent="0.25">
      <c r="A101" s="5" t="s">
        <v>14</v>
      </c>
      <c r="B101" s="14">
        <v>38253</v>
      </c>
      <c r="C101" s="14">
        <v>4109</v>
      </c>
      <c r="D101" s="14">
        <v>34144</v>
      </c>
      <c r="E101" s="14">
        <v>30840</v>
      </c>
      <c r="F101" s="17">
        <v>433</v>
      </c>
      <c r="G101" s="17">
        <v>288</v>
      </c>
      <c r="H101" s="14">
        <v>1247</v>
      </c>
      <c r="I101" s="17">
        <v>23</v>
      </c>
      <c r="J101" s="18">
        <v>1313</v>
      </c>
      <c r="K101" s="16">
        <f>B101-E101</f>
        <v>7413</v>
      </c>
    </row>
    <row r="102" spans="1:11" ht="13.5" customHeight="1" x14ac:dyDescent="0.25">
      <c r="A102" s="5" t="s">
        <v>15</v>
      </c>
      <c r="B102" s="14">
        <v>11870</v>
      </c>
      <c r="C102" s="14">
        <v>1151</v>
      </c>
      <c r="D102" s="14">
        <v>10719</v>
      </c>
      <c r="E102" s="14">
        <v>10209</v>
      </c>
      <c r="F102" s="17">
        <v>43</v>
      </c>
      <c r="G102" s="17">
        <v>109</v>
      </c>
      <c r="H102" s="17">
        <v>56</v>
      </c>
      <c r="I102" s="17">
        <v>8</v>
      </c>
      <c r="J102" s="18">
        <v>294</v>
      </c>
      <c r="K102" s="16">
        <f t="shared" ref="K102:K123" si="4">B102-E102</f>
        <v>1661</v>
      </c>
    </row>
    <row r="103" spans="1:11" ht="13.5" customHeight="1" x14ac:dyDescent="0.25">
      <c r="A103" s="5" t="s">
        <v>16</v>
      </c>
      <c r="B103" s="14">
        <v>47058</v>
      </c>
      <c r="C103" s="14">
        <v>4565</v>
      </c>
      <c r="D103" s="14">
        <v>42493</v>
      </c>
      <c r="E103" s="14">
        <v>39973</v>
      </c>
      <c r="F103" s="17">
        <v>221</v>
      </c>
      <c r="G103" s="17">
        <v>538</v>
      </c>
      <c r="H103" s="17">
        <v>313</v>
      </c>
      <c r="I103" s="17">
        <v>29</v>
      </c>
      <c r="J103" s="18">
        <v>1419</v>
      </c>
      <c r="K103" s="16">
        <f t="shared" si="4"/>
        <v>7085</v>
      </c>
    </row>
    <row r="104" spans="1:11" ht="13.5" customHeight="1" x14ac:dyDescent="0.25">
      <c r="A104" s="5" t="s">
        <v>17</v>
      </c>
      <c r="B104" s="14">
        <v>14509</v>
      </c>
      <c r="C104" s="14">
        <v>2636</v>
      </c>
      <c r="D104" s="14">
        <v>11873</v>
      </c>
      <c r="E104" s="14">
        <v>11056</v>
      </c>
      <c r="F104" s="17">
        <v>127</v>
      </c>
      <c r="G104" s="17">
        <v>158</v>
      </c>
      <c r="H104" s="17">
        <v>120</v>
      </c>
      <c r="I104" s="17">
        <v>7</v>
      </c>
      <c r="J104" s="18">
        <v>405</v>
      </c>
      <c r="K104" s="16">
        <f t="shared" si="4"/>
        <v>3453</v>
      </c>
    </row>
    <row r="105" spans="1:11" ht="13.5" customHeight="1" x14ac:dyDescent="0.25">
      <c r="A105" s="5" t="s">
        <v>18</v>
      </c>
      <c r="B105" s="14">
        <v>13773</v>
      </c>
      <c r="C105" s="14">
        <v>1141</v>
      </c>
      <c r="D105" s="14">
        <v>12632</v>
      </c>
      <c r="E105" s="14">
        <v>12062</v>
      </c>
      <c r="F105" s="17">
        <v>33</v>
      </c>
      <c r="G105" s="17">
        <v>88</v>
      </c>
      <c r="H105" s="17">
        <v>75</v>
      </c>
      <c r="I105" s="17">
        <v>5</v>
      </c>
      <c r="J105" s="18">
        <v>369</v>
      </c>
      <c r="K105" s="16">
        <f t="shared" si="4"/>
        <v>1711</v>
      </c>
    </row>
    <row r="106" spans="1:11" ht="13.5" customHeight="1" x14ac:dyDescent="0.25">
      <c r="A106" s="5" t="s">
        <v>19</v>
      </c>
      <c r="B106" s="14">
        <v>7418</v>
      </c>
      <c r="C106" s="17">
        <v>162</v>
      </c>
      <c r="D106" s="14">
        <v>7256</v>
      </c>
      <c r="E106" s="14">
        <v>7017</v>
      </c>
      <c r="F106" s="17">
        <v>6</v>
      </c>
      <c r="G106" s="17">
        <v>50</v>
      </c>
      <c r="H106" s="17">
        <v>24</v>
      </c>
      <c r="I106" s="17">
        <v>7</v>
      </c>
      <c r="J106" s="18">
        <v>152</v>
      </c>
      <c r="K106" s="16">
        <f t="shared" si="4"/>
        <v>401</v>
      </c>
    </row>
    <row r="107" spans="1:11" ht="13.5" customHeight="1" x14ac:dyDescent="0.25">
      <c r="A107" s="5" t="s">
        <v>20</v>
      </c>
      <c r="B107" s="14">
        <v>39519</v>
      </c>
      <c r="C107" s="14">
        <v>2853</v>
      </c>
      <c r="D107" s="14">
        <v>36666</v>
      </c>
      <c r="E107" s="14">
        <v>26992</v>
      </c>
      <c r="F107" s="17">
        <v>250</v>
      </c>
      <c r="G107" s="14">
        <v>7520</v>
      </c>
      <c r="H107" s="17">
        <v>249</v>
      </c>
      <c r="I107" s="17">
        <v>49</v>
      </c>
      <c r="J107" s="19">
        <v>1606</v>
      </c>
      <c r="K107" s="16">
        <f t="shared" si="4"/>
        <v>12527</v>
      </c>
    </row>
    <row r="108" spans="1:11" ht="13.5" customHeight="1" x14ac:dyDescent="0.25">
      <c r="A108" s="5" t="s">
        <v>21</v>
      </c>
      <c r="B108" s="14">
        <v>12633</v>
      </c>
      <c r="C108" s="14">
        <v>1302</v>
      </c>
      <c r="D108" s="14">
        <v>11331</v>
      </c>
      <c r="E108" s="14">
        <v>10818</v>
      </c>
      <c r="F108" s="17">
        <v>89</v>
      </c>
      <c r="G108" s="17">
        <v>90</v>
      </c>
      <c r="H108" s="17">
        <v>45</v>
      </c>
      <c r="I108" s="17">
        <v>13</v>
      </c>
      <c r="J108" s="18">
        <v>276</v>
      </c>
      <c r="K108" s="16">
        <f t="shared" si="4"/>
        <v>1815</v>
      </c>
    </row>
    <row r="109" spans="1:11" ht="13.5" customHeight="1" x14ac:dyDescent="0.25">
      <c r="A109" s="5" t="s">
        <v>22</v>
      </c>
      <c r="B109" s="14">
        <v>4612</v>
      </c>
      <c r="C109" s="17">
        <v>223</v>
      </c>
      <c r="D109" s="14">
        <v>4389</v>
      </c>
      <c r="E109" s="14">
        <v>4132</v>
      </c>
      <c r="F109" s="17">
        <v>30</v>
      </c>
      <c r="G109" s="17">
        <v>50</v>
      </c>
      <c r="H109" s="17">
        <v>27</v>
      </c>
      <c r="I109" s="17">
        <v>2</v>
      </c>
      <c r="J109" s="18">
        <v>148</v>
      </c>
      <c r="K109" s="16">
        <f t="shared" si="4"/>
        <v>480</v>
      </c>
    </row>
    <row r="110" spans="1:11" ht="13.5" customHeight="1" x14ac:dyDescent="0.25">
      <c r="A110" s="5" t="s">
        <v>23</v>
      </c>
      <c r="B110" s="14">
        <v>8736</v>
      </c>
      <c r="C110" s="17">
        <v>393</v>
      </c>
      <c r="D110" s="14">
        <v>8343</v>
      </c>
      <c r="E110" s="14">
        <v>7989</v>
      </c>
      <c r="F110" s="17">
        <v>29</v>
      </c>
      <c r="G110" s="17">
        <v>79</v>
      </c>
      <c r="H110" s="17">
        <v>26</v>
      </c>
      <c r="I110" s="17">
        <v>2</v>
      </c>
      <c r="J110" s="18">
        <v>218</v>
      </c>
      <c r="K110" s="16">
        <f t="shared" si="4"/>
        <v>747</v>
      </c>
    </row>
    <row r="111" spans="1:11" ht="13.5" customHeight="1" x14ac:dyDescent="0.25">
      <c r="A111" s="5" t="s">
        <v>24</v>
      </c>
      <c r="B111" s="14">
        <v>100806</v>
      </c>
      <c r="C111" s="14">
        <v>15944</v>
      </c>
      <c r="D111" s="14">
        <v>84862</v>
      </c>
      <c r="E111" s="14">
        <v>76606</v>
      </c>
      <c r="F111" s="14">
        <v>2263</v>
      </c>
      <c r="G111" s="17">
        <v>591</v>
      </c>
      <c r="H111" s="14">
        <v>1322</v>
      </c>
      <c r="I111" s="17">
        <v>131</v>
      </c>
      <c r="J111" s="19">
        <v>3949</v>
      </c>
      <c r="K111" s="16">
        <f t="shared" si="4"/>
        <v>24200</v>
      </c>
    </row>
    <row r="112" spans="1:11" ht="13.5" customHeight="1" x14ac:dyDescent="0.25">
      <c r="A112" s="5" t="s">
        <v>25</v>
      </c>
      <c r="B112" s="14">
        <v>20674</v>
      </c>
      <c r="C112" s="17">
        <v>1099</v>
      </c>
      <c r="D112" s="14">
        <v>19575</v>
      </c>
      <c r="E112" s="14">
        <v>18793</v>
      </c>
      <c r="F112" s="17">
        <v>50</v>
      </c>
      <c r="G112" s="17">
        <v>114</v>
      </c>
      <c r="H112" s="17">
        <v>109</v>
      </c>
      <c r="I112" s="17">
        <v>14</v>
      </c>
      <c r="J112" s="18">
        <v>495</v>
      </c>
      <c r="K112" s="16">
        <f t="shared" si="4"/>
        <v>1881</v>
      </c>
    </row>
    <row r="113" spans="1:11" ht="13.5" customHeight="1" x14ac:dyDescent="0.25">
      <c r="A113" s="5" t="s">
        <v>26</v>
      </c>
      <c r="B113" s="14">
        <v>79585</v>
      </c>
      <c r="C113" s="14">
        <v>7584</v>
      </c>
      <c r="D113" s="14">
        <v>72001</v>
      </c>
      <c r="E113" s="14">
        <v>66985</v>
      </c>
      <c r="F113" s="17">
        <v>745</v>
      </c>
      <c r="G113" s="17">
        <v>750</v>
      </c>
      <c r="H113" s="17">
        <v>621</v>
      </c>
      <c r="I113" s="17">
        <v>79</v>
      </c>
      <c r="J113" s="19">
        <v>2821</v>
      </c>
      <c r="K113" s="16">
        <f t="shared" si="4"/>
        <v>12600</v>
      </c>
    </row>
    <row r="114" spans="1:11" ht="13.5" customHeight="1" x14ac:dyDescent="0.25">
      <c r="A114" s="5" t="s">
        <v>27</v>
      </c>
      <c r="B114" s="14">
        <v>2341</v>
      </c>
      <c r="C114" s="17">
        <v>104</v>
      </c>
      <c r="D114" s="14">
        <v>2237</v>
      </c>
      <c r="E114" s="14">
        <v>2139</v>
      </c>
      <c r="F114" s="17">
        <v>20</v>
      </c>
      <c r="G114" s="17">
        <v>23</v>
      </c>
      <c r="H114" s="17">
        <v>10</v>
      </c>
      <c r="I114" s="17">
        <v>0</v>
      </c>
      <c r="J114" s="18">
        <v>45</v>
      </c>
      <c r="K114" s="16">
        <f t="shared" si="4"/>
        <v>202</v>
      </c>
    </row>
    <row r="115" spans="1:11" ht="13.5" customHeight="1" x14ac:dyDescent="0.25">
      <c r="A115" s="5" t="s">
        <v>28</v>
      </c>
      <c r="B115" s="14">
        <v>30526</v>
      </c>
      <c r="C115" s="14">
        <v>1837</v>
      </c>
      <c r="D115" s="14">
        <v>28689</v>
      </c>
      <c r="E115" s="14">
        <v>27403</v>
      </c>
      <c r="F115" s="17">
        <v>93</v>
      </c>
      <c r="G115" s="17">
        <v>151</v>
      </c>
      <c r="H115" s="17">
        <v>230</v>
      </c>
      <c r="I115" s="17">
        <v>9</v>
      </c>
      <c r="J115" s="18">
        <v>803</v>
      </c>
      <c r="K115" s="16">
        <f t="shared" si="4"/>
        <v>3123</v>
      </c>
    </row>
    <row r="116" spans="1:11" ht="13.5" customHeight="1" x14ac:dyDescent="0.25">
      <c r="A116" s="5" t="s">
        <v>29</v>
      </c>
      <c r="B116" s="14">
        <v>8653</v>
      </c>
      <c r="C116" s="17">
        <v>710</v>
      </c>
      <c r="D116" s="14">
        <v>7943</v>
      </c>
      <c r="E116" s="14">
        <v>7541</v>
      </c>
      <c r="F116" s="17">
        <v>30</v>
      </c>
      <c r="G116" s="17">
        <v>61</v>
      </c>
      <c r="H116" s="17">
        <v>57</v>
      </c>
      <c r="I116" s="17">
        <v>5</v>
      </c>
      <c r="J116" s="18">
        <v>249</v>
      </c>
      <c r="K116" s="16">
        <f t="shared" si="4"/>
        <v>1112</v>
      </c>
    </row>
    <row r="117" spans="1:11" ht="13.5" customHeight="1" x14ac:dyDescent="0.25">
      <c r="A117" s="5" t="s">
        <v>30</v>
      </c>
      <c r="B117" s="14">
        <v>32050</v>
      </c>
      <c r="C117" s="14">
        <v>1610</v>
      </c>
      <c r="D117" s="14">
        <v>30440</v>
      </c>
      <c r="E117" s="14">
        <v>28872</v>
      </c>
      <c r="F117" s="17">
        <v>121</v>
      </c>
      <c r="G117" s="17">
        <v>328</v>
      </c>
      <c r="H117" s="17">
        <v>202</v>
      </c>
      <c r="I117" s="17">
        <v>23</v>
      </c>
      <c r="J117" s="18">
        <v>894</v>
      </c>
      <c r="K117" s="16">
        <f t="shared" si="4"/>
        <v>3178</v>
      </c>
    </row>
    <row r="118" spans="1:11" ht="13.5" customHeight="1" x14ac:dyDescent="0.25">
      <c r="A118" s="5" t="s">
        <v>31</v>
      </c>
      <c r="B118" s="14">
        <v>8760</v>
      </c>
      <c r="C118" s="17">
        <v>627</v>
      </c>
      <c r="D118" s="14">
        <v>8133</v>
      </c>
      <c r="E118" s="14">
        <v>7735</v>
      </c>
      <c r="F118" s="17">
        <v>21</v>
      </c>
      <c r="G118" s="17">
        <v>58</v>
      </c>
      <c r="H118" s="17">
        <v>49</v>
      </c>
      <c r="I118" s="17">
        <v>12</v>
      </c>
      <c r="J118" s="18">
        <v>258</v>
      </c>
      <c r="K118" s="16">
        <f t="shared" si="4"/>
        <v>1025</v>
      </c>
    </row>
    <row r="119" spans="1:11" ht="13.5" customHeight="1" x14ac:dyDescent="0.25">
      <c r="A119" s="5" t="s">
        <v>32</v>
      </c>
      <c r="B119" s="14">
        <v>41319</v>
      </c>
      <c r="C119" s="14">
        <v>6939</v>
      </c>
      <c r="D119" s="14">
        <v>34380</v>
      </c>
      <c r="E119" s="14">
        <v>32120</v>
      </c>
      <c r="F119" s="17">
        <v>360</v>
      </c>
      <c r="G119" s="17">
        <v>297</v>
      </c>
      <c r="H119" s="17">
        <v>283</v>
      </c>
      <c r="I119" s="17">
        <v>64</v>
      </c>
      <c r="J119" s="18">
        <v>1256</v>
      </c>
      <c r="K119" s="16">
        <f t="shared" si="4"/>
        <v>9199</v>
      </c>
    </row>
    <row r="120" spans="1:11" ht="13.5" customHeight="1" x14ac:dyDescent="0.25">
      <c r="A120" s="5" t="s">
        <v>33</v>
      </c>
      <c r="B120" s="14">
        <v>23324</v>
      </c>
      <c r="C120" s="14">
        <v>3480</v>
      </c>
      <c r="D120" s="14">
        <v>19844</v>
      </c>
      <c r="E120" s="14">
        <v>18726</v>
      </c>
      <c r="F120" s="17">
        <v>92</v>
      </c>
      <c r="G120" s="17">
        <v>105</v>
      </c>
      <c r="H120" s="17">
        <v>422</v>
      </c>
      <c r="I120" s="17">
        <v>16</v>
      </c>
      <c r="J120" s="18">
        <v>483</v>
      </c>
      <c r="K120" s="16">
        <f t="shared" si="4"/>
        <v>4598</v>
      </c>
    </row>
    <row r="121" spans="1:11" ht="13.5" customHeight="1" x14ac:dyDescent="0.25">
      <c r="A121" s="5" t="s">
        <v>34</v>
      </c>
      <c r="B121" s="14">
        <v>20715</v>
      </c>
      <c r="C121" s="14">
        <v>2051</v>
      </c>
      <c r="D121" s="14">
        <v>18664</v>
      </c>
      <c r="E121" s="14">
        <v>17738</v>
      </c>
      <c r="F121" s="17">
        <v>64</v>
      </c>
      <c r="G121" s="17">
        <v>148</v>
      </c>
      <c r="H121" s="17">
        <v>131</v>
      </c>
      <c r="I121" s="17">
        <v>33</v>
      </c>
      <c r="J121" s="18">
        <v>550</v>
      </c>
      <c r="K121" s="16">
        <f t="shared" si="4"/>
        <v>2977</v>
      </c>
    </row>
    <row r="122" spans="1:11" ht="13.5" customHeight="1" x14ac:dyDescent="0.25">
      <c r="A122" s="5" t="s">
        <v>35</v>
      </c>
      <c r="B122" s="14">
        <v>7738</v>
      </c>
      <c r="C122" s="14">
        <v>1043</v>
      </c>
      <c r="D122" s="14">
        <v>6695</v>
      </c>
      <c r="E122" s="14">
        <v>6377</v>
      </c>
      <c r="F122" s="17">
        <v>16</v>
      </c>
      <c r="G122" s="17">
        <v>43</v>
      </c>
      <c r="H122" s="17">
        <v>47</v>
      </c>
      <c r="I122" s="17">
        <v>7</v>
      </c>
      <c r="J122" s="18">
        <v>205</v>
      </c>
      <c r="K122" s="16">
        <f t="shared" si="4"/>
        <v>1361</v>
      </c>
    </row>
    <row r="123" spans="1:11" ht="13.5" customHeight="1" x14ac:dyDescent="0.25">
      <c r="A123" s="5" t="s">
        <v>36</v>
      </c>
      <c r="B123" s="14">
        <v>6870</v>
      </c>
      <c r="C123" s="17">
        <v>390</v>
      </c>
      <c r="D123" s="14">
        <v>6480</v>
      </c>
      <c r="E123" s="14">
        <v>6130</v>
      </c>
      <c r="F123" s="17">
        <v>35</v>
      </c>
      <c r="G123" s="17">
        <v>87</v>
      </c>
      <c r="H123" s="17">
        <v>29</v>
      </c>
      <c r="I123" s="17">
        <v>1</v>
      </c>
      <c r="J123" s="18">
        <v>198</v>
      </c>
      <c r="K123" s="16">
        <f t="shared" si="4"/>
        <v>740</v>
      </c>
    </row>
    <row r="124" spans="1:11" ht="13.2" customHeight="1" x14ac:dyDescent="0.25">
      <c r="A124" s="9"/>
      <c r="B124" s="10"/>
      <c r="C124" s="10"/>
      <c r="D124" s="10"/>
      <c r="E124" s="10"/>
      <c r="F124" s="10"/>
      <c r="G124" s="10"/>
      <c r="H124" s="10"/>
      <c r="I124" s="10"/>
      <c r="J124" s="10"/>
      <c r="K124" s="10"/>
    </row>
    <row r="125" spans="1:11" ht="21" customHeight="1" x14ac:dyDescent="0.25">
      <c r="A125" s="82" t="s">
        <v>45</v>
      </c>
      <c r="B125" s="82"/>
      <c r="C125" s="82"/>
      <c r="D125" s="82"/>
      <c r="E125" s="82"/>
      <c r="F125" s="82"/>
      <c r="G125" s="82"/>
      <c r="H125" s="82"/>
      <c r="I125" s="82"/>
      <c r="J125" s="82"/>
      <c r="K125" s="82"/>
    </row>
    <row r="126" spans="1:11" ht="13.5" customHeight="1" x14ac:dyDescent="0.25">
      <c r="A126" s="71" t="s">
        <v>50</v>
      </c>
      <c r="B126" s="71"/>
      <c r="C126" s="11"/>
      <c r="D126" s="2"/>
      <c r="E126" s="3"/>
      <c r="F126" s="3"/>
      <c r="G126" s="3"/>
      <c r="H126" s="3"/>
      <c r="I126" s="3"/>
      <c r="J126" s="3"/>
      <c r="K126" s="1"/>
    </row>
    <row r="127" spans="1:11" ht="13.2" customHeight="1" x14ac:dyDescent="0.25">
      <c r="A127" s="41" t="s">
        <v>0</v>
      </c>
      <c r="B127" s="41" t="s">
        <v>1</v>
      </c>
      <c r="C127" s="41" t="s">
        <v>2</v>
      </c>
      <c r="D127" s="43" t="s">
        <v>3</v>
      </c>
      <c r="E127" s="44"/>
      <c r="F127" s="44"/>
      <c r="G127" s="44"/>
      <c r="H127" s="44"/>
      <c r="I127" s="44"/>
      <c r="J127" s="45"/>
      <c r="K127" s="48" t="s">
        <v>38</v>
      </c>
    </row>
    <row r="128" spans="1:11" ht="13.2" customHeight="1" x14ac:dyDescent="0.25">
      <c r="A128" s="42"/>
      <c r="B128" s="42"/>
      <c r="C128" s="42"/>
      <c r="D128" s="50" t="s">
        <v>4</v>
      </c>
      <c r="E128" s="52" t="s">
        <v>5</v>
      </c>
      <c r="F128" s="53"/>
      <c r="G128" s="53"/>
      <c r="H128" s="53"/>
      <c r="I128" s="54"/>
      <c r="J128" s="55" t="s">
        <v>6</v>
      </c>
      <c r="K128" s="49"/>
    </row>
    <row r="129" spans="1:11" ht="34.799999999999997" x14ac:dyDescent="0.25">
      <c r="A129" s="42"/>
      <c r="B129" s="75"/>
      <c r="C129" s="75"/>
      <c r="D129" s="76"/>
      <c r="E129" s="4" t="s">
        <v>7</v>
      </c>
      <c r="F129" s="4" t="s">
        <v>8</v>
      </c>
      <c r="G129" s="4" t="s">
        <v>9</v>
      </c>
      <c r="H129" s="4" t="s">
        <v>10</v>
      </c>
      <c r="I129" s="4" t="s">
        <v>11</v>
      </c>
      <c r="J129" s="77"/>
      <c r="K129" s="63"/>
    </row>
    <row r="130" spans="1:11" ht="13.5" customHeight="1" x14ac:dyDescent="0.25">
      <c r="A130" s="35" t="s">
        <v>12</v>
      </c>
      <c r="B130" s="37">
        <v>336755052</v>
      </c>
      <c r="C130" s="38">
        <v>66502238</v>
      </c>
      <c r="D130" s="38">
        <v>270252814</v>
      </c>
      <c r="E130" s="38">
        <v>192798749</v>
      </c>
      <c r="F130" s="38">
        <v>41318813</v>
      </c>
      <c r="G130" s="38">
        <v>2328551</v>
      </c>
      <c r="H130" s="38">
        <v>21432240</v>
      </c>
      <c r="I130" s="38">
        <v>676451</v>
      </c>
      <c r="J130" s="39">
        <v>11698010</v>
      </c>
      <c r="K130" s="16">
        <f>B130-E130</f>
        <v>143956303</v>
      </c>
    </row>
    <row r="131" spans="1:11" ht="13.5" customHeight="1" x14ac:dyDescent="0.25">
      <c r="A131" s="35" t="s">
        <v>13</v>
      </c>
      <c r="B131" s="15">
        <v>584666</v>
      </c>
      <c r="C131" s="14">
        <v>63538</v>
      </c>
      <c r="D131" s="14">
        <v>521128</v>
      </c>
      <c r="E131" s="14">
        <v>478984</v>
      </c>
      <c r="F131" s="14">
        <v>5147</v>
      </c>
      <c r="G131" s="14">
        <v>11836</v>
      </c>
      <c r="H131" s="14">
        <v>6084</v>
      </c>
      <c r="I131" s="17">
        <v>565</v>
      </c>
      <c r="J131" s="21">
        <v>18512</v>
      </c>
      <c r="K131" s="16">
        <f t="shared" ref="K131:K154" si="5">B131-E131</f>
        <v>105682</v>
      </c>
    </row>
    <row r="132" spans="1:11" ht="13.5" customHeight="1" x14ac:dyDescent="0.25">
      <c r="A132" s="5" t="s">
        <v>14</v>
      </c>
      <c r="B132" s="15">
        <v>38337</v>
      </c>
      <c r="C132" s="14">
        <v>4167</v>
      </c>
      <c r="D132" s="14">
        <v>34170</v>
      </c>
      <c r="E132" s="14">
        <v>30727</v>
      </c>
      <c r="F132" s="17">
        <v>423</v>
      </c>
      <c r="G132" s="17">
        <v>285</v>
      </c>
      <c r="H132" s="14">
        <v>1411</v>
      </c>
      <c r="I132" s="17">
        <v>23</v>
      </c>
      <c r="J132" s="20">
        <v>1301</v>
      </c>
      <c r="K132" s="16">
        <f t="shared" si="5"/>
        <v>7610</v>
      </c>
    </row>
    <row r="133" spans="1:11" ht="13.5" customHeight="1" x14ac:dyDescent="0.25">
      <c r="A133" s="5" t="s">
        <v>15</v>
      </c>
      <c r="B133" s="15">
        <v>12034</v>
      </c>
      <c r="C133" s="14">
        <v>1135</v>
      </c>
      <c r="D133" s="14">
        <v>10899</v>
      </c>
      <c r="E133" s="14">
        <v>10387</v>
      </c>
      <c r="F133" s="17">
        <v>49</v>
      </c>
      <c r="G133" s="17">
        <v>116</v>
      </c>
      <c r="H133" s="17">
        <v>61</v>
      </c>
      <c r="I133" s="17">
        <v>9</v>
      </c>
      <c r="J133" s="20">
        <v>277</v>
      </c>
      <c r="K133" s="16">
        <f t="shared" si="5"/>
        <v>1647</v>
      </c>
    </row>
    <row r="134" spans="1:11" ht="13.5" customHeight="1" x14ac:dyDescent="0.25">
      <c r="A134" s="5" t="s">
        <v>16</v>
      </c>
      <c r="B134" s="15">
        <v>47580</v>
      </c>
      <c r="C134" s="14">
        <v>4851</v>
      </c>
      <c r="D134" s="14">
        <v>42729</v>
      </c>
      <c r="E134" s="14">
        <v>40224</v>
      </c>
      <c r="F134" s="17">
        <v>250</v>
      </c>
      <c r="G134" s="17">
        <v>559</v>
      </c>
      <c r="H134" s="17">
        <v>316</v>
      </c>
      <c r="I134" s="17">
        <v>25</v>
      </c>
      <c r="J134" s="20">
        <v>1355</v>
      </c>
      <c r="K134" s="16">
        <f t="shared" si="5"/>
        <v>7356</v>
      </c>
    </row>
    <row r="135" spans="1:11" ht="13.5" customHeight="1" x14ac:dyDescent="0.25">
      <c r="A135" s="5" t="s">
        <v>17</v>
      </c>
      <c r="B135" s="15">
        <v>14293</v>
      </c>
      <c r="C135" s="14">
        <v>2553</v>
      </c>
      <c r="D135" s="14">
        <v>11740</v>
      </c>
      <c r="E135" s="14">
        <v>10874</v>
      </c>
      <c r="F135" s="17">
        <v>137</v>
      </c>
      <c r="G135" s="17">
        <v>147</v>
      </c>
      <c r="H135" s="17">
        <v>136</v>
      </c>
      <c r="I135" s="17">
        <v>7</v>
      </c>
      <c r="J135" s="20">
        <v>439</v>
      </c>
      <c r="K135" s="16">
        <f t="shared" si="5"/>
        <v>3419</v>
      </c>
    </row>
    <row r="136" spans="1:11" ht="13.5" customHeight="1" x14ac:dyDescent="0.25">
      <c r="A136" s="5" t="s">
        <v>18</v>
      </c>
      <c r="B136" s="15">
        <v>13873</v>
      </c>
      <c r="C136" s="14">
        <v>1193</v>
      </c>
      <c r="D136" s="14">
        <v>12680</v>
      </c>
      <c r="E136" s="14">
        <v>12063</v>
      </c>
      <c r="F136" s="17">
        <v>40</v>
      </c>
      <c r="G136" s="17">
        <v>90</v>
      </c>
      <c r="H136" s="17">
        <v>80</v>
      </c>
      <c r="I136" s="17">
        <v>5</v>
      </c>
      <c r="J136" s="20">
        <v>402</v>
      </c>
      <c r="K136" s="16">
        <f t="shared" si="5"/>
        <v>1810</v>
      </c>
    </row>
    <row r="137" spans="1:11" ht="13.5" customHeight="1" x14ac:dyDescent="0.25">
      <c r="A137" s="5" t="s">
        <v>19</v>
      </c>
      <c r="B137" s="15">
        <v>7591</v>
      </c>
      <c r="C137" s="17">
        <v>187</v>
      </c>
      <c r="D137" s="14">
        <v>7404</v>
      </c>
      <c r="E137" s="14">
        <v>7133</v>
      </c>
      <c r="F137" s="17">
        <v>10</v>
      </c>
      <c r="G137" s="17">
        <v>52</v>
      </c>
      <c r="H137" s="17">
        <v>26</v>
      </c>
      <c r="I137" s="17">
        <v>10</v>
      </c>
      <c r="J137" s="20">
        <v>173</v>
      </c>
      <c r="K137" s="16">
        <f t="shared" si="5"/>
        <v>458</v>
      </c>
    </row>
    <row r="138" spans="1:11" ht="13.5" customHeight="1" x14ac:dyDescent="0.25">
      <c r="A138" s="5" t="s">
        <v>20</v>
      </c>
      <c r="B138" s="15">
        <v>39754</v>
      </c>
      <c r="C138" s="14">
        <v>2987</v>
      </c>
      <c r="D138" s="14">
        <v>36767</v>
      </c>
      <c r="E138" s="14">
        <v>27091</v>
      </c>
      <c r="F138" s="17">
        <v>260</v>
      </c>
      <c r="G138" s="14">
        <v>7500</v>
      </c>
      <c r="H138" s="17">
        <v>254</v>
      </c>
      <c r="I138" s="17">
        <v>48</v>
      </c>
      <c r="J138" s="21">
        <v>1614</v>
      </c>
      <c r="K138" s="16">
        <f t="shared" si="5"/>
        <v>12663</v>
      </c>
    </row>
    <row r="139" spans="1:11" ht="13.5" customHeight="1" x14ac:dyDescent="0.25">
      <c r="A139" s="5" t="s">
        <v>21</v>
      </c>
      <c r="B139" s="15">
        <v>12664</v>
      </c>
      <c r="C139" s="14">
        <v>1293</v>
      </c>
      <c r="D139" s="14">
        <v>11371</v>
      </c>
      <c r="E139" s="14">
        <v>10819</v>
      </c>
      <c r="F139" s="17">
        <v>90</v>
      </c>
      <c r="G139" s="17">
        <v>97</v>
      </c>
      <c r="H139" s="17">
        <v>46</v>
      </c>
      <c r="I139" s="17">
        <v>14</v>
      </c>
      <c r="J139" s="20">
        <v>305</v>
      </c>
      <c r="K139" s="16">
        <f t="shared" si="5"/>
        <v>1845</v>
      </c>
    </row>
    <row r="140" spans="1:11" ht="13.5" customHeight="1" x14ac:dyDescent="0.25">
      <c r="A140" s="5" t="s">
        <v>22</v>
      </c>
      <c r="B140" s="15">
        <v>4651</v>
      </c>
      <c r="C140" s="17">
        <v>253</v>
      </c>
      <c r="D140" s="14">
        <v>4398</v>
      </c>
      <c r="E140" s="14">
        <v>4138</v>
      </c>
      <c r="F140" s="17">
        <v>28</v>
      </c>
      <c r="G140" s="17">
        <v>56</v>
      </c>
      <c r="H140" s="17">
        <v>27</v>
      </c>
      <c r="I140" s="17">
        <v>2</v>
      </c>
      <c r="J140" s="20">
        <v>147</v>
      </c>
      <c r="K140" s="16">
        <f t="shared" si="5"/>
        <v>513</v>
      </c>
    </row>
    <row r="141" spans="1:11" ht="13.5" customHeight="1" x14ac:dyDescent="0.25">
      <c r="A141" s="5" t="s">
        <v>23</v>
      </c>
      <c r="B141" s="15">
        <v>8799</v>
      </c>
      <c r="C141" s="17">
        <v>415</v>
      </c>
      <c r="D141" s="14">
        <v>8384</v>
      </c>
      <c r="E141" s="14">
        <v>8021</v>
      </c>
      <c r="F141" s="17">
        <v>32</v>
      </c>
      <c r="G141" s="17">
        <v>77</v>
      </c>
      <c r="H141" s="17">
        <v>31</v>
      </c>
      <c r="I141" s="17">
        <v>3</v>
      </c>
      <c r="J141" s="20">
        <v>220</v>
      </c>
      <c r="K141" s="16">
        <f t="shared" si="5"/>
        <v>778</v>
      </c>
    </row>
    <row r="142" spans="1:11" ht="13.5" customHeight="1" x14ac:dyDescent="0.25">
      <c r="A142" s="5" t="s">
        <v>24</v>
      </c>
      <c r="B142" s="15">
        <v>100995</v>
      </c>
      <c r="C142" s="14">
        <v>16208</v>
      </c>
      <c r="D142" s="14">
        <v>84787</v>
      </c>
      <c r="E142" s="14">
        <v>76558</v>
      </c>
      <c r="F142" s="14">
        <v>2137</v>
      </c>
      <c r="G142" s="17">
        <v>596</v>
      </c>
      <c r="H142" s="14">
        <v>1373</v>
      </c>
      <c r="I142" s="17">
        <v>141</v>
      </c>
      <c r="J142" s="21">
        <v>3982</v>
      </c>
      <c r="K142" s="16">
        <f t="shared" si="5"/>
        <v>24437</v>
      </c>
    </row>
    <row r="143" spans="1:11" ht="13.5" customHeight="1" x14ac:dyDescent="0.25">
      <c r="A143" s="5" t="s">
        <v>25</v>
      </c>
      <c r="B143" s="15">
        <v>20893</v>
      </c>
      <c r="C143" s="17">
        <v>1198</v>
      </c>
      <c r="D143" s="14">
        <v>19695</v>
      </c>
      <c r="E143" s="14">
        <v>18877</v>
      </c>
      <c r="F143" s="17">
        <v>56</v>
      </c>
      <c r="G143" s="17">
        <v>117</v>
      </c>
      <c r="H143" s="17">
        <v>113</v>
      </c>
      <c r="I143" s="17">
        <v>14</v>
      </c>
      <c r="J143" s="20">
        <v>518</v>
      </c>
      <c r="K143" s="16">
        <f t="shared" si="5"/>
        <v>2016</v>
      </c>
    </row>
    <row r="144" spans="1:11" ht="13.5" customHeight="1" x14ac:dyDescent="0.25">
      <c r="A144" s="5" t="s">
        <v>26</v>
      </c>
      <c r="B144" s="15">
        <v>79976</v>
      </c>
      <c r="C144" s="14">
        <v>7775</v>
      </c>
      <c r="D144" s="14">
        <v>72201</v>
      </c>
      <c r="E144" s="14">
        <v>67118</v>
      </c>
      <c r="F144" s="17">
        <v>722</v>
      </c>
      <c r="G144" s="17">
        <v>786</v>
      </c>
      <c r="H144" s="17">
        <v>668</v>
      </c>
      <c r="I144" s="17">
        <v>83</v>
      </c>
      <c r="J144" s="21">
        <v>2824</v>
      </c>
      <c r="K144" s="16">
        <f t="shared" si="5"/>
        <v>12858</v>
      </c>
    </row>
    <row r="145" spans="1:11" ht="13.5" customHeight="1" x14ac:dyDescent="0.25">
      <c r="A145" s="5" t="s">
        <v>27</v>
      </c>
      <c r="B145" s="15">
        <v>2320</v>
      </c>
      <c r="C145" s="17">
        <v>113</v>
      </c>
      <c r="D145" s="14">
        <v>2207</v>
      </c>
      <c r="E145" s="14">
        <v>2106</v>
      </c>
      <c r="F145" s="17">
        <v>16</v>
      </c>
      <c r="G145" s="17">
        <v>25</v>
      </c>
      <c r="H145" s="17">
        <v>10</v>
      </c>
      <c r="I145" s="17">
        <v>0</v>
      </c>
      <c r="J145" s="20">
        <v>50</v>
      </c>
      <c r="K145" s="16">
        <f t="shared" si="5"/>
        <v>214</v>
      </c>
    </row>
    <row r="146" spans="1:11" ht="13.5" customHeight="1" x14ac:dyDescent="0.25">
      <c r="A146" s="5" t="s">
        <v>28</v>
      </c>
      <c r="B146" s="15">
        <v>30817</v>
      </c>
      <c r="C146" s="14">
        <v>1891</v>
      </c>
      <c r="D146" s="14">
        <v>28926</v>
      </c>
      <c r="E146" s="14">
        <v>27591</v>
      </c>
      <c r="F146" s="17">
        <v>98</v>
      </c>
      <c r="G146" s="17">
        <v>174</v>
      </c>
      <c r="H146" s="17">
        <v>242</v>
      </c>
      <c r="I146" s="17">
        <v>11</v>
      </c>
      <c r="J146" s="20">
        <v>810</v>
      </c>
      <c r="K146" s="16">
        <f t="shared" si="5"/>
        <v>3226</v>
      </c>
    </row>
    <row r="147" spans="1:11" ht="13.5" customHeight="1" x14ac:dyDescent="0.25">
      <c r="A147" s="5" t="s">
        <v>29</v>
      </c>
      <c r="B147" s="15">
        <v>8604</v>
      </c>
      <c r="C147" s="17">
        <v>744</v>
      </c>
      <c r="D147" s="14">
        <v>7860</v>
      </c>
      <c r="E147" s="14">
        <v>7470</v>
      </c>
      <c r="F147" s="17">
        <v>30</v>
      </c>
      <c r="G147" s="17">
        <v>69</v>
      </c>
      <c r="H147" s="17">
        <v>58</v>
      </c>
      <c r="I147" s="17">
        <v>7</v>
      </c>
      <c r="J147" s="20">
        <v>226</v>
      </c>
      <c r="K147" s="16">
        <f t="shared" si="5"/>
        <v>1134</v>
      </c>
    </row>
    <row r="148" spans="1:11" ht="13.5" customHeight="1" x14ac:dyDescent="0.25">
      <c r="A148" s="5" t="s">
        <v>30</v>
      </c>
      <c r="B148" s="15">
        <v>32617</v>
      </c>
      <c r="C148" s="14">
        <v>1658</v>
      </c>
      <c r="D148" s="14">
        <v>30959</v>
      </c>
      <c r="E148" s="14">
        <v>29294</v>
      </c>
      <c r="F148" s="17">
        <v>143</v>
      </c>
      <c r="G148" s="17">
        <v>334</v>
      </c>
      <c r="H148" s="17">
        <v>228</v>
      </c>
      <c r="I148" s="17">
        <v>25</v>
      </c>
      <c r="J148" s="20">
        <v>935</v>
      </c>
      <c r="K148" s="16">
        <f t="shared" si="5"/>
        <v>3323</v>
      </c>
    </row>
    <row r="149" spans="1:11" ht="13.5" customHeight="1" x14ac:dyDescent="0.25">
      <c r="A149" s="5" t="s">
        <v>31</v>
      </c>
      <c r="B149" s="15">
        <v>8968</v>
      </c>
      <c r="C149" s="17">
        <v>684</v>
      </c>
      <c r="D149" s="14">
        <v>8284</v>
      </c>
      <c r="E149" s="14">
        <v>7880</v>
      </c>
      <c r="F149" s="17">
        <v>30</v>
      </c>
      <c r="G149" s="17">
        <v>59</v>
      </c>
      <c r="H149" s="17">
        <v>54</v>
      </c>
      <c r="I149" s="17">
        <v>13</v>
      </c>
      <c r="J149" s="20">
        <v>248</v>
      </c>
      <c r="K149" s="16">
        <f t="shared" si="5"/>
        <v>1088</v>
      </c>
    </row>
    <row r="150" spans="1:11" ht="13.5" customHeight="1" x14ac:dyDescent="0.25">
      <c r="A150" s="5" t="s">
        <v>32</v>
      </c>
      <c r="B150" s="15">
        <v>41294</v>
      </c>
      <c r="C150" s="14">
        <v>7013</v>
      </c>
      <c r="D150" s="14">
        <v>34281</v>
      </c>
      <c r="E150" s="14">
        <v>32034</v>
      </c>
      <c r="F150" s="17">
        <v>354</v>
      </c>
      <c r="G150" s="17">
        <v>291</v>
      </c>
      <c r="H150" s="17">
        <v>277</v>
      </c>
      <c r="I150" s="17">
        <v>65</v>
      </c>
      <c r="J150" s="20">
        <v>1260</v>
      </c>
      <c r="K150" s="16">
        <f t="shared" si="5"/>
        <v>9260</v>
      </c>
    </row>
    <row r="151" spans="1:11" ht="13.5" customHeight="1" x14ac:dyDescent="0.25">
      <c r="A151" s="5" t="s">
        <v>33</v>
      </c>
      <c r="B151" s="15">
        <v>23354</v>
      </c>
      <c r="C151" s="14">
        <v>3653</v>
      </c>
      <c r="D151" s="14">
        <v>19701</v>
      </c>
      <c r="E151" s="14">
        <v>18520</v>
      </c>
      <c r="F151" s="17">
        <v>123</v>
      </c>
      <c r="G151" s="17">
        <v>116</v>
      </c>
      <c r="H151" s="17">
        <v>464</v>
      </c>
      <c r="I151" s="17">
        <v>15</v>
      </c>
      <c r="J151" s="20">
        <v>463</v>
      </c>
      <c r="K151" s="16">
        <f t="shared" si="5"/>
        <v>4834</v>
      </c>
    </row>
    <row r="152" spans="1:11" ht="13.5" customHeight="1" x14ac:dyDescent="0.25">
      <c r="A152" s="5" t="s">
        <v>34</v>
      </c>
      <c r="B152" s="15">
        <v>20693</v>
      </c>
      <c r="C152" s="14">
        <v>2098</v>
      </c>
      <c r="D152" s="14">
        <v>18595</v>
      </c>
      <c r="E152" s="14">
        <v>17666</v>
      </c>
      <c r="F152" s="17">
        <v>66</v>
      </c>
      <c r="G152" s="17">
        <v>153</v>
      </c>
      <c r="H152" s="17">
        <v>123</v>
      </c>
      <c r="I152" s="17">
        <v>35</v>
      </c>
      <c r="J152" s="20">
        <v>552</v>
      </c>
      <c r="K152" s="16">
        <f t="shared" si="5"/>
        <v>3027</v>
      </c>
    </row>
    <row r="153" spans="1:11" ht="13.5" customHeight="1" x14ac:dyDescent="0.25">
      <c r="A153" s="5" t="s">
        <v>35</v>
      </c>
      <c r="B153" s="15">
        <v>7731</v>
      </c>
      <c r="C153" s="14">
        <v>1072</v>
      </c>
      <c r="D153" s="14">
        <v>6659</v>
      </c>
      <c r="E153" s="14">
        <v>6325</v>
      </c>
      <c r="F153" s="17">
        <v>18</v>
      </c>
      <c r="G153" s="17">
        <v>44</v>
      </c>
      <c r="H153" s="17">
        <v>55</v>
      </c>
      <c r="I153" s="17">
        <v>9</v>
      </c>
      <c r="J153" s="20">
        <v>208</v>
      </c>
      <c r="K153" s="16">
        <f t="shared" si="5"/>
        <v>1406</v>
      </c>
    </row>
    <row r="154" spans="1:11" ht="13.5" customHeight="1" x14ac:dyDescent="0.25">
      <c r="A154" s="5" t="s">
        <v>36</v>
      </c>
      <c r="B154" s="15">
        <v>6828</v>
      </c>
      <c r="C154" s="17">
        <v>397</v>
      </c>
      <c r="D154" s="14">
        <v>6431</v>
      </c>
      <c r="E154" s="14">
        <v>6068</v>
      </c>
      <c r="F154" s="17">
        <v>35</v>
      </c>
      <c r="G154" s="17">
        <v>93</v>
      </c>
      <c r="H154" s="17">
        <v>31</v>
      </c>
      <c r="I154" s="17">
        <v>1</v>
      </c>
      <c r="J154" s="20">
        <v>203</v>
      </c>
      <c r="K154" s="16">
        <f t="shared" si="5"/>
        <v>760</v>
      </c>
    </row>
    <row r="155" spans="1:11" ht="13.5" customHeight="1" x14ac:dyDescent="0.25">
      <c r="A155" s="9"/>
      <c r="B155" s="32"/>
      <c r="C155" s="33"/>
      <c r="D155" s="32"/>
      <c r="E155" s="32"/>
      <c r="F155" s="33"/>
      <c r="G155" s="33"/>
      <c r="H155" s="33"/>
      <c r="I155" s="33"/>
      <c r="J155" s="33"/>
      <c r="K155" s="9"/>
    </row>
    <row r="156" spans="1:11" ht="21.6" customHeight="1" x14ac:dyDescent="0.25">
      <c r="A156" s="82" t="s">
        <v>46</v>
      </c>
      <c r="B156" s="82"/>
      <c r="C156" s="82"/>
      <c r="D156" s="82"/>
      <c r="E156" s="82"/>
      <c r="F156" s="82"/>
      <c r="G156" s="82"/>
      <c r="H156" s="82"/>
      <c r="I156" s="82"/>
      <c r="J156" s="82"/>
      <c r="K156" s="82"/>
    </row>
    <row r="157" spans="1:11" ht="13.5" customHeight="1" x14ac:dyDescent="0.25">
      <c r="A157" s="71" t="s">
        <v>50</v>
      </c>
      <c r="B157" s="71"/>
      <c r="C157" s="11"/>
      <c r="D157" s="2"/>
      <c r="E157" s="3"/>
      <c r="F157" s="3"/>
      <c r="G157" s="3"/>
      <c r="H157" s="3"/>
      <c r="I157" s="3"/>
      <c r="J157" s="3"/>
      <c r="K157" s="1"/>
    </row>
    <row r="158" spans="1:11" ht="13.2" customHeight="1" x14ac:dyDescent="0.25">
      <c r="A158" s="41" t="s">
        <v>0</v>
      </c>
      <c r="B158" s="41" t="s">
        <v>1</v>
      </c>
      <c r="C158" s="41" t="s">
        <v>2</v>
      </c>
      <c r="D158" s="43" t="s">
        <v>3</v>
      </c>
      <c r="E158" s="44"/>
      <c r="F158" s="44"/>
      <c r="G158" s="44"/>
      <c r="H158" s="44"/>
      <c r="I158" s="44"/>
      <c r="J158" s="45"/>
      <c r="K158" s="48" t="s">
        <v>38</v>
      </c>
    </row>
    <row r="159" spans="1:11" ht="13.2" customHeight="1" x14ac:dyDescent="0.25">
      <c r="A159" s="42"/>
      <c r="B159" s="42"/>
      <c r="C159" s="42"/>
      <c r="D159" s="50" t="s">
        <v>4</v>
      </c>
      <c r="E159" s="52" t="s">
        <v>5</v>
      </c>
      <c r="F159" s="53"/>
      <c r="G159" s="53"/>
      <c r="H159" s="53"/>
      <c r="I159" s="54"/>
      <c r="J159" s="55" t="s">
        <v>6</v>
      </c>
      <c r="K159" s="49"/>
    </row>
    <row r="160" spans="1:11" ht="34.799999999999997" x14ac:dyDescent="0.25">
      <c r="A160" s="42"/>
      <c r="B160" s="75"/>
      <c r="C160" s="75"/>
      <c r="D160" s="76"/>
      <c r="E160" s="4" t="s">
        <v>7</v>
      </c>
      <c r="F160" s="4" t="s">
        <v>8</v>
      </c>
      <c r="G160" s="4" t="s">
        <v>9</v>
      </c>
      <c r="H160" s="4" t="s">
        <v>10</v>
      </c>
      <c r="I160" s="4" t="s">
        <v>11</v>
      </c>
      <c r="J160" s="77"/>
      <c r="K160" s="63"/>
    </row>
    <row r="161" spans="1:11" ht="13.5" customHeight="1" x14ac:dyDescent="0.25">
      <c r="A161" s="35" t="s">
        <v>12</v>
      </c>
      <c r="B161" s="37">
        <v>340003797</v>
      </c>
      <c r="C161" s="38">
        <v>68796819</v>
      </c>
      <c r="D161" s="38">
        <v>271206978</v>
      </c>
      <c r="E161" s="38">
        <v>192348445</v>
      </c>
      <c r="F161" s="38">
        <v>41652991</v>
      </c>
      <c r="G161" s="38">
        <v>2341978</v>
      </c>
      <c r="H161" s="38">
        <v>22219127</v>
      </c>
      <c r="I161" s="38">
        <v>689258</v>
      </c>
      <c r="J161" s="39">
        <v>11955179</v>
      </c>
      <c r="K161" s="16">
        <f>B161-E161</f>
        <v>147655352</v>
      </c>
    </row>
    <row r="162" spans="1:11" ht="13.5" customHeight="1" x14ac:dyDescent="0.25">
      <c r="A162" s="35" t="s">
        <v>13</v>
      </c>
      <c r="B162" s="15">
        <v>586722</v>
      </c>
      <c r="C162" s="14">
        <v>65736</v>
      </c>
      <c r="D162" s="14">
        <v>520986</v>
      </c>
      <c r="E162" s="14">
        <v>478290</v>
      </c>
      <c r="F162" s="14">
        <v>5273</v>
      </c>
      <c r="G162" s="14">
        <v>11821</v>
      </c>
      <c r="H162" s="14">
        <v>6308</v>
      </c>
      <c r="I162" s="17">
        <v>572</v>
      </c>
      <c r="J162" s="21">
        <v>18722</v>
      </c>
      <c r="K162" s="16">
        <f t="shared" ref="K162:K185" si="6">B162-E162</f>
        <v>108432</v>
      </c>
    </row>
    <row r="163" spans="1:11" ht="13.5" customHeight="1" x14ac:dyDescent="0.25">
      <c r="A163" s="5" t="s">
        <v>14</v>
      </c>
      <c r="B163" s="15">
        <v>38545</v>
      </c>
      <c r="C163" s="14">
        <v>4237</v>
      </c>
      <c r="D163" s="14">
        <v>34308</v>
      </c>
      <c r="E163" s="14">
        <v>30696</v>
      </c>
      <c r="F163" s="17">
        <v>443</v>
      </c>
      <c r="G163" s="17">
        <v>288</v>
      </c>
      <c r="H163" s="14">
        <v>1517</v>
      </c>
      <c r="I163" s="17">
        <v>27</v>
      </c>
      <c r="J163" s="20">
        <v>1337</v>
      </c>
      <c r="K163" s="16">
        <f t="shared" si="6"/>
        <v>7849</v>
      </c>
    </row>
    <row r="164" spans="1:11" ht="13.5" customHeight="1" x14ac:dyDescent="0.25">
      <c r="A164" s="5" t="s">
        <v>15</v>
      </c>
      <c r="B164" s="15">
        <v>12014</v>
      </c>
      <c r="C164" s="14">
        <v>1138</v>
      </c>
      <c r="D164" s="14">
        <v>10876</v>
      </c>
      <c r="E164" s="14">
        <v>10331</v>
      </c>
      <c r="F164" s="17">
        <v>53</v>
      </c>
      <c r="G164" s="17">
        <v>116</v>
      </c>
      <c r="H164" s="17">
        <v>64</v>
      </c>
      <c r="I164" s="17">
        <v>9</v>
      </c>
      <c r="J164" s="20">
        <v>303</v>
      </c>
      <c r="K164" s="16">
        <f t="shared" si="6"/>
        <v>1683</v>
      </c>
    </row>
    <row r="165" spans="1:11" ht="13.5" customHeight="1" x14ac:dyDescent="0.25">
      <c r="A165" s="5" t="s">
        <v>16</v>
      </c>
      <c r="B165" s="15">
        <v>48092</v>
      </c>
      <c r="C165" s="14">
        <v>5104</v>
      </c>
      <c r="D165" s="14">
        <v>42988</v>
      </c>
      <c r="E165" s="14">
        <v>40394</v>
      </c>
      <c r="F165" s="17">
        <v>278</v>
      </c>
      <c r="G165" s="17">
        <v>564</v>
      </c>
      <c r="H165" s="17">
        <v>313</v>
      </c>
      <c r="I165" s="17">
        <v>22</v>
      </c>
      <c r="J165" s="20">
        <v>1417</v>
      </c>
      <c r="K165" s="16">
        <f t="shared" si="6"/>
        <v>7698</v>
      </c>
    </row>
    <row r="166" spans="1:11" ht="13.5" customHeight="1" x14ac:dyDescent="0.25">
      <c r="A166" s="5" t="s">
        <v>17</v>
      </c>
      <c r="B166" s="15">
        <v>14084</v>
      </c>
      <c r="C166" s="14">
        <v>2627</v>
      </c>
      <c r="D166" s="14">
        <v>11457</v>
      </c>
      <c r="E166" s="14">
        <v>10625</v>
      </c>
      <c r="F166" s="17">
        <v>140</v>
      </c>
      <c r="G166" s="17">
        <v>140</v>
      </c>
      <c r="H166" s="17">
        <v>136</v>
      </c>
      <c r="I166" s="17">
        <v>7</v>
      </c>
      <c r="J166" s="20">
        <v>409</v>
      </c>
      <c r="K166" s="16">
        <f t="shared" si="6"/>
        <v>3459</v>
      </c>
    </row>
    <row r="167" spans="1:11" ht="13.5" customHeight="1" x14ac:dyDescent="0.25">
      <c r="A167" s="5" t="s">
        <v>18</v>
      </c>
      <c r="B167" s="15">
        <v>13790</v>
      </c>
      <c r="C167" s="14">
        <v>1232</v>
      </c>
      <c r="D167" s="14">
        <v>12558</v>
      </c>
      <c r="E167" s="14">
        <v>11934</v>
      </c>
      <c r="F167" s="17">
        <v>39</v>
      </c>
      <c r="G167" s="17">
        <v>100</v>
      </c>
      <c r="H167" s="17">
        <v>81</v>
      </c>
      <c r="I167" s="17">
        <v>5</v>
      </c>
      <c r="J167" s="20">
        <v>399</v>
      </c>
      <c r="K167" s="16">
        <f t="shared" si="6"/>
        <v>1856</v>
      </c>
    </row>
    <row r="168" spans="1:11" ht="13.5" customHeight="1" x14ac:dyDescent="0.25">
      <c r="A168" s="5" t="s">
        <v>19</v>
      </c>
      <c r="B168" s="15">
        <v>7791</v>
      </c>
      <c r="C168" s="17">
        <v>186</v>
      </c>
      <c r="D168" s="14">
        <v>7605</v>
      </c>
      <c r="E168" s="14">
        <v>7338</v>
      </c>
      <c r="F168" s="17">
        <v>11</v>
      </c>
      <c r="G168" s="17">
        <v>54</v>
      </c>
      <c r="H168" s="17">
        <v>27</v>
      </c>
      <c r="I168" s="17">
        <v>9</v>
      </c>
      <c r="J168" s="20">
        <v>166</v>
      </c>
      <c r="K168" s="16">
        <f t="shared" si="6"/>
        <v>453</v>
      </c>
    </row>
    <row r="169" spans="1:11" ht="13.5" customHeight="1" x14ac:dyDescent="0.25">
      <c r="A169" s="5" t="s">
        <v>20</v>
      </c>
      <c r="B169" s="15">
        <v>39664</v>
      </c>
      <c r="C169" s="14">
        <v>3060</v>
      </c>
      <c r="D169" s="14">
        <v>36604</v>
      </c>
      <c r="E169" s="14">
        <v>26967</v>
      </c>
      <c r="F169" s="17">
        <v>281</v>
      </c>
      <c r="G169" s="14">
        <v>7421</v>
      </c>
      <c r="H169" s="17">
        <v>256</v>
      </c>
      <c r="I169" s="17">
        <v>45</v>
      </c>
      <c r="J169" s="21">
        <v>1634</v>
      </c>
      <c r="K169" s="16">
        <f t="shared" si="6"/>
        <v>12697</v>
      </c>
    </row>
    <row r="170" spans="1:11" ht="13.5" customHeight="1" x14ac:dyDescent="0.25">
      <c r="A170" s="5" t="s">
        <v>21</v>
      </c>
      <c r="B170" s="15">
        <v>12639</v>
      </c>
      <c r="C170" s="14">
        <v>1316</v>
      </c>
      <c r="D170" s="14">
        <v>11323</v>
      </c>
      <c r="E170" s="14">
        <v>10747</v>
      </c>
      <c r="F170" s="17">
        <v>95</v>
      </c>
      <c r="G170" s="17">
        <v>107</v>
      </c>
      <c r="H170" s="17">
        <v>76</v>
      </c>
      <c r="I170" s="17">
        <v>13</v>
      </c>
      <c r="J170" s="20">
        <v>285</v>
      </c>
      <c r="K170" s="16">
        <f t="shared" si="6"/>
        <v>1892</v>
      </c>
    </row>
    <row r="171" spans="1:11" ht="13.5" customHeight="1" x14ac:dyDescent="0.25">
      <c r="A171" s="5" t="s">
        <v>22</v>
      </c>
      <c r="B171" s="15">
        <v>4606</v>
      </c>
      <c r="C171" s="17">
        <v>264</v>
      </c>
      <c r="D171" s="14">
        <v>4342</v>
      </c>
      <c r="E171" s="14">
        <v>4070</v>
      </c>
      <c r="F171" s="17">
        <v>25</v>
      </c>
      <c r="G171" s="17">
        <v>58</v>
      </c>
      <c r="H171" s="17">
        <v>27</v>
      </c>
      <c r="I171" s="17">
        <v>2</v>
      </c>
      <c r="J171" s="20">
        <v>160</v>
      </c>
      <c r="K171" s="16">
        <f t="shared" si="6"/>
        <v>536</v>
      </c>
    </row>
    <row r="172" spans="1:11" ht="13.5" customHeight="1" x14ac:dyDescent="0.25">
      <c r="A172" s="5" t="s">
        <v>23</v>
      </c>
      <c r="B172" s="15">
        <v>8829</v>
      </c>
      <c r="C172" s="17">
        <v>427</v>
      </c>
      <c r="D172" s="14">
        <v>8402</v>
      </c>
      <c r="E172" s="14">
        <v>8011</v>
      </c>
      <c r="F172" s="17">
        <v>37</v>
      </c>
      <c r="G172" s="17">
        <v>87</v>
      </c>
      <c r="H172" s="17">
        <v>48</v>
      </c>
      <c r="I172" s="17">
        <v>3</v>
      </c>
      <c r="J172" s="20">
        <v>216</v>
      </c>
      <c r="K172" s="16">
        <f t="shared" si="6"/>
        <v>818</v>
      </c>
    </row>
    <row r="173" spans="1:11" ht="13.5" customHeight="1" x14ac:dyDescent="0.25">
      <c r="A173" s="5" t="s">
        <v>24</v>
      </c>
      <c r="B173" s="15">
        <v>101687</v>
      </c>
      <c r="C173" s="14">
        <v>16706</v>
      </c>
      <c r="D173" s="14">
        <v>84981</v>
      </c>
      <c r="E173" s="14">
        <v>76653</v>
      </c>
      <c r="F173" s="14">
        <v>2125</v>
      </c>
      <c r="G173" s="17">
        <v>583</v>
      </c>
      <c r="H173" s="14">
        <v>1398</v>
      </c>
      <c r="I173" s="17">
        <v>147</v>
      </c>
      <c r="J173" s="21">
        <v>4075</v>
      </c>
      <c r="K173" s="16">
        <f t="shared" si="6"/>
        <v>25034</v>
      </c>
    </row>
    <row r="174" spans="1:11" ht="13.5" customHeight="1" x14ac:dyDescent="0.25">
      <c r="A174" s="5" t="s">
        <v>25</v>
      </c>
      <c r="B174" s="15">
        <v>20988</v>
      </c>
      <c r="C174" s="17">
        <v>1299</v>
      </c>
      <c r="D174" s="14">
        <v>19689</v>
      </c>
      <c r="E174" s="14">
        <v>18864</v>
      </c>
      <c r="F174" s="17">
        <v>72</v>
      </c>
      <c r="G174" s="17">
        <v>119</v>
      </c>
      <c r="H174" s="17">
        <v>118</v>
      </c>
      <c r="I174" s="17">
        <v>15</v>
      </c>
      <c r="J174" s="20">
        <v>501</v>
      </c>
      <c r="K174" s="16">
        <f t="shared" si="6"/>
        <v>2124</v>
      </c>
    </row>
    <row r="175" spans="1:11" ht="13.5" customHeight="1" x14ac:dyDescent="0.25">
      <c r="A175" s="5" t="s">
        <v>26</v>
      </c>
      <c r="B175" s="15">
        <v>80271</v>
      </c>
      <c r="C175" s="14">
        <v>8066</v>
      </c>
      <c r="D175" s="14">
        <v>72205</v>
      </c>
      <c r="E175" s="14">
        <v>67044</v>
      </c>
      <c r="F175" s="17">
        <v>765</v>
      </c>
      <c r="G175" s="17">
        <v>814</v>
      </c>
      <c r="H175" s="17">
        <v>663</v>
      </c>
      <c r="I175" s="17">
        <v>81</v>
      </c>
      <c r="J175" s="21">
        <v>2838</v>
      </c>
      <c r="K175" s="16">
        <f t="shared" si="6"/>
        <v>13227</v>
      </c>
    </row>
    <row r="176" spans="1:11" ht="13.5" customHeight="1" x14ac:dyDescent="0.25">
      <c r="A176" s="5" t="s">
        <v>27</v>
      </c>
      <c r="B176" s="15">
        <v>2315</v>
      </c>
      <c r="C176" s="17">
        <v>114</v>
      </c>
      <c r="D176" s="14">
        <v>2201</v>
      </c>
      <c r="E176" s="14">
        <v>2097</v>
      </c>
      <c r="F176" s="17">
        <v>15</v>
      </c>
      <c r="G176" s="17">
        <v>27</v>
      </c>
      <c r="H176" s="17">
        <v>9</v>
      </c>
      <c r="I176" s="17">
        <v>0</v>
      </c>
      <c r="J176" s="20">
        <v>53</v>
      </c>
      <c r="K176" s="16">
        <f t="shared" si="6"/>
        <v>218</v>
      </c>
    </row>
    <row r="177" spans="1:11" ht="13.5" customHeight="1" x14ac:dyDescent="0.25">
      <c r="A177" s="5" t="s">
        <v>28</v>
      </c>
      <c r="B177" s="15">
        <v>31107</v>
      </c>
      <c r="C177" s="14">
        <v>1960</v>
      </c>
      <c r="D177" s="14">
        <v>29147</v>
      </c>
      <c r="E177" s="14">
        <v>27813</v>
      </c>
      <c r="F177" s="17">
        <v>95</v>
      </c>
      <c r="G177" s="17">
        <v>162</v>
      </c>
      <c r="H177" s="17">
        <v>257</v>
      </c>
      <c r="I177" s="17">
        <v>13</v>
      </c>
      <c r="J177" s="20">
        <v>807</v>
      </c>
      <c r="K177" s="16">
        <f t="shared" si="6"/>
        <v>3294</v>
      </c>
    </row>
    <row r="178" spans="1:11" ht="13.5" customHeight="1" x14ac:dyDescent="0.25">
      <c r="A178" s="5" t="s">
        <v>29</v>
      </c>
      <c r="B178" s="15">
        <v>8563</v>
      </c>
      <c r="C178" s="17">
        <v>790</v>
      </c>
      <c r="D178" s="14">
        <v>7773</v>
      </c>
      <c r="E178" s="14">
        <v>7378</v>
      </c>
      <c r="F178" s="17">
        <v>32</v>
      </c>
      <c r="G178" s="17">
        <v>62</v>
      </c>
      <c r="H178" s="17">
        <v>63</v>
      </c>
      <c r="I178" s="17">
        <v>7</v>
      </c>
      <c r="J178" s="20">
        <v>231</v>
      </c>
      <c r="K178" s="16">
        <f t="shared" si="6"/>
        <v>1185</v>
      </c>
    </row>
    <row r="179" spans="1:11" ht="13.5" customHeight="1" x14ac:dyDescent="0.25">
      <c r="A179" s="5" t="s">
        <v>30</v>
      </c>
      <c r="B179" s="15">
        <v>32933</v>
      </c>
      <c r="C179" s="14">
        <v>1744</v>
      </c>
      <c r="D179" s="14">
        <v>31189</v>
      </c>
      <c r="E179" s="14">
        <v>29500</v>
      </c>
      <c r="F179" s="17">
        <v>151</v>
      </c>
      <c r="G179" s="17">
        <v>362</v>
      </c>
      <c r="H179" s="17">
        <v>237</v>
      </c>
      <c r="I179" s="17">
        <v>25</v>
      </c>
      <c r="J179" s="20">
        <v>914</v>
      </c>
      <c r="K179" s="16">
        <f t="shared" si="6"/>
        <v>3433</v>
      </c>
    </row>
    <row r="180" spans="1:11" ht="13.5" customHeight="1" x14ac:dyDescent="0.25">
      <c r="A180" s="5" t="s">
        <v>31</v>
      </c>
      <c r="B180" s="15">
        <v>8949</v>
      </c>
      <c r="C180" s="17">
        <v>685</v>
      </c>
      <c r="D180" s="14">
        <v>8264</v>
      </c>
      <c r="E180" s="14">
        <v>7846</v>
      </c>
      <c r="F180" s="17">
        <v>31</v>
      </c>
      <c r="G180" s="17">
        <v>64</v>
      </c>
      <c r="H180" s="17">
        <v>59</v>
      </c>
      <c r="I180" s="17">
        <v>13</v>
      </c>
      <c r="J180" s="20">
        <v>251</v>
      </c>
      <c r="K180" s="16">
        <f t="shared" si="6"/>
        <v>1103</v>
      </c>
    </row>
    <row r="181" spans="1:11" ht="13.5" customHeight="1" x14ac:dyDescent="0.25">
      <c r="A181" s="5" t="s">
        <v>32</v>
      </c>
      <c r="B181" s="15">
        <v>41350</v>
      </c>
      <c r="C181" s="14">
        <v>7272</v>
      </c>
      <c r="D181" s="14">
        <v>34078</v>
      </c>
      <c r="E181" s="14">
        <v>31817</v>
      </c>
      <c r="F181" s="17">
        <v>346</v>
      </c>
      <c r="G181" s="17">
        <v>301</v>
      </c>
      <c r="H181" s="17">
        <v>284</v>
      </c>
      <c r="I181" s="17">
        <v>67</v>
      </c>
      <c r="J181" s="20">
        <v>1263</v>
      </c>
      <c r="K181" s="16">
        <f t="shared" si="6"/>
        <v>9533</v>
      </c>
    </row>
    <row r="182" spans="1:11" ht="13.5" customHeight="1" x14ac:dyDescent="0.25">
      <c r="A182" s="5" t="s">
        <v>33</v>
      </c>
      <c r="B182" s="15">
        <v>23345</v>
      </c>
      <c r="C182" s="14">
        <v>3871</v>
      </c>
      <c r="D182" s="14">
        <v>19474</v>
      </c>
      <c r="E182" s="14">
        <v>18288</v>
      </c>
      <c r="F182" s="17">
        <v>123</v>
      </c>
      <c r="G182" s="17">
        <v>100</v>
      </c>
      <c r="H182" s="17">
        <v>466</v>
      </c>
      <c r="I182" s="17">
        <v>15</v>
      </c>
      <c r="J182" s="20">
        <v>482</v>
      </c>
      <c r="K182" s="16">
        <f t="shared" si="6"/>
        <v>5057</v>
      </c>
    </row>
    <row r="183" spans="1:11" ht="13.5" customHeight="1" x14ac:dyDescent="0.25">
      <c r="A183" s="5" t="s">
        <v>34</v>
      </c>
      <c r="B183" s="15">
        <v>20653</v>
      </c>
      <c r="C183" s="14">
        <v>2141</v>
      </c>
      <c r="D183" s="14">
        <v>18512</v>
      </c>
      <c r="E183" s="14">
        <v>17584</v>
      </c>
      <c r="F183" s="17">
        <v>59</v>
      </c>
      <c r="G183" s="17">
        <v>150</v>
      </c>
      <c r="H183" s="17">
        <v>123</v>
      </c>
      <c r="I183" s="17">
        <v>35</v>
      </c>
      <c r="J183" s="20">
        <v>561</v>
      </c>
      <c r="K183" s="16">
        <f t="shared" si="6"/>
        <v>3069</v>
      </c>
    </row>
    <row r="184" spans="1:11" ht="13.5" customHeight="1" x14ac:dyDescent="0.25">
      <c r="A184" s="5" t="s">
        <v>35</v>
      </c>
      <c r="B184" s="15">
        <v>7637</v>
      </c>
      <c r="C184" s="14">
        <v>1087</v>
      </c>
      <c r="D184" s="14">
        <v>6550</v>
      </c>
      <c r="E184" s="14">
        <v>6205</v>
      </c>
      <c r="F184" s="17">
        <v>21</v>
      </c>
      <c r="G184" s="17">
        <v>50</v>
      </c>
      <c r="H184" s="17">
        <v>56</v>
      </c>
      <c r="I184" s="17">
        <v>9</v>
      </c>
      <c r="J184" s="20">
        <v>209</v>
      </c>
      <c r="K184" s="16">
        <f t="shared" si="6"/>
        <v>1432</v>
      </c>
    </row>
    <row r="185" spans="1:11" ht="13.5" customHeight="1" x14ac:dyDescent="0.25">
      <c r="A185" s="5" t="s">
        <v>36</v>
      </c>
      <c r="B185" s="15">
        <v>6870</v>
      </c>
      <c r="C185" s="17">
        <v>410</v>
      </c>
      <c r="D185" s="14">
        <v>6460</v>
      </c>
      <c r="E185" s="14">
        <v>6088</v>
      </c>
      <c r="F185" s="17">
        <v>36</v>
      </c>
      <c r="G185" s="17">
        <v>92</v>
      </c>
      <c r="H185" s="17">
        <v>30</v>
      </c>
      <c r="I185" s="17">
        <v>3</v>
      </c>
      <c r="J185" s="20">
        <v>211</v>
      </c>
      <c r="K185" s="16">
        <f t="shared" si="6"/>
        <v>782</v>
      </c>
    </row>
    <row r="186" spans="1:11" ht="13.5" customHeight="1" x14ac:dyDescent="0.25">
      <c r="A186" s="9"/>
      <c r="B186" s="32"/>
      <c r="C186" s="33"/>
      <c r="D186" s="32"/>
      <c r="E186" s="32"/>
      <c r="F186" s="33"/>
      <c r="G186" s="33"/>
      <c r="H186" s="33"/>
      <c r="I186" s="33"/>
      <c r="J186" s="33"/>
      <c r="K186" s="9"/>
    </row>
    <row r="187" spans="1:11" ht="23.4" customHeight="1" x14ac:dyDescent="0.25">
      <c r="A187" s="82" t="s">
        <v>47</v>
      </c>
      <c r="B187" s="82"/>
      <c r="C187" s="82"/>
      <c r="D187" s="82"/>
      <c r="E187" s="82"/>
      <c r="F187" s="82"/>
      <c r="G187" s="82"/>
      <c r="H187" s="82"/>
      <c r="I187" s="82"/>
      <c r="J187" s="82"/>
      <c r="K187" s="82"/>
    </row>
    <row r="188" spans="1:11" ht="13.5" customHeight="1" x14ac:dyDescent="0.25">
      <c r="A188" s="71" t="s">
        <v>50</v>
      </c>
      <c r="B188" s="71"/>
      <c r="C188" s="11"/>
      <c r="D188" s="2"/>
      <c r="E188" s="3"/>
      <c r="F188" s="3"/>
      <c r="G188" s="3"/>
      <c r="H188" s="3"/>
      <c r="I188" s="3"/>
      <c r="J188" s="3"/>
      <c r="K188" s="1"/>
    </row>
    <row r="189" spans="1:11" ht="13.2" customHeight="1" x14ac:dyDescent="0.25">
      <c r="A189" s="41" t="s">
        <v>0</v>
      </c>
      <c r="B189" s="41" t="s">
        <v>1</v>
      </c>
      <c r="C189" s="41" t="s">
        <v>2</v>
      </c>
      <c r="D189" s="43" t="s">
        <v>3</v>
      </c>
      <c r="E189" s="44"/>
      <c r="F189" s="44"/>
      <c r="G189" s="44"/>
      <c r="H189" s="44"/>
      <c r="I189" s="44"/>
      <c r="J189" s="45"/>
      <c r="K189" s="48" t="s">
        <v>38</v>
      </c>
    </row>
    <row r="190" spans="1:11" ht="13.2" customHeight="1" x14ac:dyDescent="0.25">
      <c r="A190" s="42"/>
      <c r="B190" s="42"/>
      <c r="C190" s="42"/>
      <c r="D190" s="50" t="s">
        <v>4</v>
      </c>
      <c r="E190" s="52" t="s">
        <v>5</v>
      </c>
      <c r="F190" s="53"/>
      <c r="G190" s="53"/>
      <c r="H190" s="53"/>
      <c r="I190" s="54"/>
      <c r="J190" s="55" t="s">
        <v>6</v>
      </c>
      <c r="K190" s="49"/>
    </row>
    <row r="191" spans="1:11" ht="34.799999999999997" x14ac:dyDescent="0.25">
      <c r="A191" s="42"/>
      <c r="B191" s="75"/>
      <c r="C191" s="75"/>
      <c r="D191" s="76"/>
      <c r="E191" s="4" t="s">
        <v>7</v>
      </c>
      <c r="F191" s="4" t="s">
        <v>8</v>
      </c>
      <c r="G191" s="4" t="s">
        <v>9</v>
      </c>
      <c r="H191" s="4" t="s">
        <v>10</v>
      </c>
      <c r="I191" s="4" t="s">
        <v>11</v>
      </c>
      <c r="J191" s="77"/>
      <c r="K191" s="63"/>
    </row>
    <row r="192" spans="1:11" ht="13.5" customHeight="1" x14ac:dyDescent="0.25">
      <c r="A192" s="35" t="s">
        <v>12</v>
      </c>
      <c r="B192" s="37">
        <v>341784857</v>
      </c>
      <c r="C192" s="38">
        <v>70145126</v>
      </c>
      <c r="D192" s="38">
        <v>271639731</v>
      </c>
      <c r="E192" s="38">
        <v>191766696</v>
      </c>
      <c r="F192" s="38">
        <v>41905537</v>
      </c>
      <c r="G192" s="38">
        <v>2354987</v>
      </c>
      <c r="H192" s="38">
        <v>22716301</v>
      </c>
      <c r="I192" s="38">
        <v>701287</v>
      </c>
      <c r="J192" s="39">
        <v>12194923</v>
      </c>
      <c r="K192" s="16">
        <f>B192-E192</f>
        <v>150018161</v>
      </c>
    </row>
    <row r="193" spans="1:11" ht="13.5" customHeight="1" x14ac:dyDescent="0.25">
      <c r="A193" s="35" t="s">
        <v>13</v>
      </c>
      <c r="B193" s="15">
        <v>588753</v>
      </c>
      <c r="C193" s="14">
        <v>67504</v>
      </c>
      <c r="D193" s="14">
        <v>521249</v>
      </c>
      <c r="E193" s="14">
        <v>477815</v>
      </c>
      <c r="F193" s="14">
        <v>5432</v>
      </c>
      <c r="G193" s="14">
        <v>11799</v>
      </c>
      <c r="H193" s="14">
        <v>6624</v>
      </c>
      <c r="I193" s="17">
        <v>603</v>
      </c>
      <c r="J193" s="21">
        <v>18976</v>
      </c>
      <c r="K193" s="16">
        <f t="shared" ref="K193:K216" si="7">B193-E193</f>
        <v>110938</v>
      </c>
    </row>
    <row r="194" spans="1:11" ht="13.5" customHeight="1" x14ac:dyDescent="0.25">
      <c r="A194" s="5" t="s">
        <v>14</v>
      </c>
      <c r="B194" s="15">
        <v>38558</v>
      </c>
      <c r="C194" s="14">
        <v>4334</v>
      </c>
      <c r="D194" s="14">
        <v>34224</v>
      </c>
      <c r="E194" s="14">
        <v>30533</v>
      </c>
      <c r="F194" s="17">
        <v>480</v>
      </c>
      <c r="G194" s="17">
        <v>313</v>
      </c>
      <c r="H194" s="14">
        <v>1510</v>
      </c>
      <c r="I194" s="17">
        <v>31</v>
      </c>
      <c r="J194" s="20">
        <v>1357</v>
      </c>
      <c r="K194" s="16">
        <f t="shared" si="7"/>
        <v>8025</v>
      </c>
    </row>
    <row r="195" spans="1:11" ht="13.5" customHeight="1" x14ac:dyDescent="0.25">
      <c r="A195" s="5" t="s">
        <v>15</v>
      </c>
      <c r="B195" s="15">
        <v>12024</v>
      </c>
      <c r="C195" s="14">
        <v>1146</v>
      </c>
      <c r="D195" s="14">
        <v>10878</v>
      </c>
      <c r="E195" s="14">
        <v>10318</v>
      </c>
      <c r="F195" s="17">
        <v>59</v>
      </c>
      <c r="G195" s="17">
        <v>119</v>
      </c>
      <c r="H195" s="17">
        <v>72</v>
      </c>
      <c r="I195" s="17">
        <v>9</v>
      </c>
      <c r="J195" s="20">
        <v>301</v>
      </c>
      <c r="K195" s="16">
        <f t="shared" si="7"/>
        <v>1706</v>
      </c>
    </row>
    <row r="196" spans="1:11" ht="13.5" customHeight="1" x14ac:dyDescent="0.25">
      <c r="A196" s="5" t="s">
        <v>16</v>
      </c>
      <c r="B196" s="15">
        <v>48145</v>
      </c>
      <c r="C196" s="14">
        <v>5291</v>
      </c>
      <c r="D196" s="14">
        <v>42854</v>
      </c>
      <c r="E196" s="14">
        <v>40239</v>
      </c>
      <c r="F196" s="17">
        <v>302</v>
      </c>
      <c r="G196" s="17">
        <v>557</v>
      </c>
      <c r="H196" s="17">
        <v>329</v>
      </c>
      <c r="I196" s="17">
        <v>23</v>
      </c>
      <c r="J196" s="20">
        <v>1404</v>
      </c>
      <c r="K196" s="16">
        <f t="shared" si="7"/>
        <v>7906</v>
      </c>
    </row>
    <row r="197" spans="1:11" ht="13.5" customHeight="1" x14ac:dyDescent="0.25">
      <c r="A197" s="5" t="s">
        <v>17</v>
      </c>
      <c r="B197" s="15">
        <v>14013</v>
      </c>
      <c r="C197" s="14">
        <v>2606</v>
      </c>
      <c r="D197" s="14">
        <v>11407</v>
      </c>
      <c r="E197" s="14">
        <v>10529</v>
      </c>
      <c r="F197" s="17">
        <v>145</v>
      </c>
      <c r="G197" s="17">
        <v>136</v>
      </c>
      <c r="H197" s="17">
        <v>155</v>
      </c>
      <c r="I197" s="17">
        <v>7</v>
      </c>
      <c r="J197" s="20">
        <v>435</v>
      </c>
      <c r="K197" s="16">
        <f t="shared" si="7"/>
        <v>3484</v>
      </c>
    </row>
    <row r="198" spans="1:11" ht="13.5" customHeight="1" x14ac:dyDescent="0.25">
      <c r="A198" s="5" t="s">
        <v>18</v>
      </c>
      <c r="B198" s="15">
        <v>13824</v>
      </c>
      <c r="C198" s="14">
        <v>1245</v>
      </c>
      <c r="D198" s="14">
        <v>12579</v>
      </c>
      <c r="E198" s="14">
        <v>11934</v>
      </c>
      <c r="F198" s="17">
        <v>45</v>
      </c>
      <c r="G198" s="17">
        <v>105</v>
      </c>
      <c r="H198" s="17">
        <v>79</v>
      </c>
      <c r="I198" s="17">
        <v>10</v>
      </c>
      <c r="J198" s="20">
        <v>406</v>
      </c>
      <c r="K198" s="16">
        <f t="shared" si="7"/>
        <v>1890</v>
      </c>
    </row>
    <row r="199" spans="1:11" ht="13.5" customHeight="1" x14ac:dyDescent="0.25">
      <c r="A199" s="5" t="s">
        <v>19</v>
      </c>
      <c r="B199" s="15">
        <v>7852</v>
      </c>
      <c r="C199" s="17">
        <v>197</v>
      </c>
      <c r="D199" s="14">
        <v>7655</v>
      </c>
      <c r="E199" s="14">
        <v>7373</v>
      </c>
      <c r="F199" s="17">
        <v>12</v>
      </c>
      <c r="G199" s="17">
        <v>59</v>
      </c>
      <c r="H199" s="17">
        <v>27</v>
      </c>
      <c r="I199" s="17">
        <v>11</v>
      </c>
      <c r="J199" s="20">
        <v>173</v>
      </c>
      <c r="K199" s="16">
        <f t="shared" si="7"/>
        <v>479</v>
      </c>
    </row>
    <row r="200" spans="1:11" ht="13.5" customHeight="1" x14ac:dyDescent="0.25">
      <c r="A200" s="5" t="s">
        <v>20</v>
      </c>
      <c r="B200" s="15">
        <v>39464</v>
      </c>
      <c r="C200" s="14">
        <v>3082</v>
      </c>
      <c r="D200" s="14">
        <v>36382</v>
      </c>
      <c r="E200" s="14">
        <v>26832</v>
      </c>
      <c r="F200" s="17">
        <v>283</v>
      </c>
      <c r="G200" s="14">
        <v>7333</v>
      </c>
      <c r="H200" s="17">
        <v>271</v>
      </c>
      <c r="I200" s="17">
        <v>44</v>
      </c>
      <c r="J200" s="21">
        <v>1619</v>
      </c>
      <c r="K200" s="16">
        <f t="shared" si="7"/>
        <v>12632</v>
      </c>
    </row>
    <row r="201" spans="1:11" ht="13.5" customHeight="1" x14ac:dyDescent="0.25">
      <c r="A201" s="5" t="s">
        <v>21</v>
      </c>
      <c r="B201" s="15">
        <v>12640</v>
      </c>
      <c r="C201" s="14">
        <v>1335</v>
      </c>
      <c r="D201" s="14">
        <v>11305</v>
      </c>
      <c r="E201" s="14">
        <v>10681</v>
      </c>
      <c r="F201" s="17">
        <v>94</v>
      </c>
      <c r="G201" s="17">
        <v>104</v>
      </c>
      <c r="H201" s="17">
        <v>102</v>
      </c>
      <c r="I201" s="17">
        <v>12</v>
      </c>
      <c r="J201" s="20">
        <v>312</v>
      </c>
      <c r="K201" s="16">
        <f t="shared" si="7"/>
        <v>1959</v>
      </c>
    </row>
    <row r="202" spans="1:11" ht="13.5" customHeight="1" x14ac:dyDescent="0.25">
      <c r="A202" s="5" t="s">
        <v>22</v>
      </c>
      <c r="B202" s="15">
        <v>4600</v>
      </c>
      <c r="C202" s="17">
        <v>278</v>
      </c>
      <c r="D202" s="14">
        <v>4322</v>
      </c>
      <c r="E202" s="14">
        <v>4043</v>
      </c>
      <c r="F202" s="17">
        <v>32</v>
      </c>
      <c r="G202" s="17">
        <v>62</v>
      </c>
      <c r="H202" s="17">
        <v>32</v>
      </c>
      <c r="I202" s="17">
        <v>0</v>
      </c>
      <c r="J202" s="20">
        <v>153</v>
      </c>
      <c r="K202" s="16">
        <f t="shared" si="7"/>
        <v>557</v>
      </c>
    </row>
    <row r="203" spans="1:11" ht="13.5" customHeight="1" x14ac:dyDescent="0.25">
      <c r="A203" s="5" t="s">
        <v>23</v>
      </c>
      <c r="B203" s="15">
        <v>8908</v>
      </c>
      <c r="C203" s="17">
        <v>432</v>
      </c>
      <c r="D203" s="14">
        <v>8476</v>
      </c>
      <c r="E203" s="14">
        <v>8065</v>
      </c>
      <c r="F203" s="17">
        <v>41</v>
      </c>
      <c r="G203" s="17">
        <v>90</v>
      </c>
      <c r="H203" s="17">
        <v>56</v>
      </c>
      <c r="I203" s="17">
        <v>2</v>
      </c>
      <c r="J203" s="20">
        <v>222</v>
      </c>
      <c r="K203" s="16">
        <f t="shared" si="7"/>
        <v>843</v>
      </c>
    </row>
    <row r="204" spans="1:11" ht="13.5" customHeight="1" x14ac:dyDescent="0.25">
      <c r="A204" s="5" t="s">
        <v>24</v>
      </c>
      <c r="B204" s="15">
        <v>102938</v>
      </c>
      <c r="C204" s="14">
        <v>17252</v>
      </c>
      <c r="D204" s="14">
        <v>85686</v>
      </c>
      <c r="E204" s="14">
        <v>77240</v>
      </c>
      <c r="F204" s="14">
        <v>2110</v>
      </c>
      <c r="G204" s="17">
        <v>580</v>
      </c>
      <c r="H204" s="14">
        <v>1514</v>
      </c>
      <c r="I204" s="17">
        <v>150</v>
      </c>
      <c r="J204" s="21">
        <v>4092</v>
      </c>
      <c r="K204" s="16">
        <f t="shared" si="7"/>
        <v>25698</v>
      </c>
    </row>
    <row r="205" spans="1:11" ht="13.5" customHeight="1" x14ac:dyDescent="0.25">
      <c r="A205" s="5" t="s">
        <v>25</v>
      </c>
      <c r="B205" s="15">
        <v>21180</v>
      </c>
      <c r="C205" s="17">
        <v>1397</v>
      </c>
      <c r="D205" s="14">
        <v>19783</v>
      </c>
      <c r="E205" s="14">
        <v>18918</v>
      </c>
      <c r="F205" s="17">
        <v>70</v>
      </c>
      <c r="G205" s="17">
        <v>128</v>
      </c>
      <c r="H205" s="17">
        <v>131</v>
      </c>
      <c r="I205" s="17">
        <v>14</v>
      </c>
      <c r="J205" s="20">
        <v>522</v>
      </c>
      <c r="K205" s="16">
        <f t="shared" si="7"/>
        <v>2262</v>
      </c>
    </row>
    <row r="206" spans="1:11" ht="13.5" customHeight="1" x14ac:dyDescent="0.25">
      <c r="A206" s="5" t="s">
        <v>26</v>
      </c>
      <c r="B206" s="15">
        <v>80526</v>
      </c>
      <c r="C206" s="14">
        <v>8302</v>
      </c>
      <c r="D206" s="14">
        <v>72224</v>
      </c>
      <c r="E206" s="14">
        <v>67029</v>
      </c>
      <c r="F206" s="17">
        <v>778</v>
      </c>
      <c r="G206" s="17">
        <v>819</v>
      </c>
      <c r="H206" s="17">
        <v>663</v>
      </c>
      <c r="I206" s="17">
        <v>85</v>
      </c>
      <c r="J206" s="21">
        <v>2850</v>
      </c>
      <c r="K206" s="16">
        <f t="shared" si="7"/>
        <v>13497</v>
      </c>
    </row>
    <row r="207" spans="1:11" ht="13.5" customHeight="1" x14ac:dyDescent="0.25">
      <c r="A207" s="5" t="s">
        <v>27</v>
      </c>
      <c r="B207" s="15">
        <v>2341</v>
      </c>
      <c r="C207" s="17">
        <v>116</v>
      </c>
      <c r="D207" s="14">
        <v>2225</v>
      </c>
      <c r="E207" s="14">
        <v>2111</v>
      </c>
      <c r="F207" s="17">
        <v>17</v>
      </c>
      <c r="G207" s="17">
        <v>30</v>
      </c>
      <c r="H207" s="17">
        <v>9</v>
      </c>
      <c r="I207" s="17">
        <v>0</v>
      </c>
      <c r="J207" s="20">
        <v>58</v>
      </c>
      <c r="K207" s="16">
        <f t="shared" si="7"/>
        <v>230</v>
      </c>
    </row>
    <row r="208" spans="1:11" ht="13.5" customHeight="1" x14ac:dyDescent="0.25">
      <c r="A208" s="5" t="s">
        <v>28</v>
      </c>
      <c r="B208" s="15">
        <v>31171</v>
      </c>
      <c r="C208" s="14">
        <v>1982</v>
      </c>
      <c r="D208" s="14">
        <v>29189</v>
      </c>
      <c r="E208" s="14">
        <v>27770</v>
      </c>
      <c r="F208" s="17">
        <v>111</v>
      </c>
      <c r="G208" s="17">
        <v>173</v>
      </c>
      <c r="H208" s="17">
        <v>271</v>
      </c>
      <c r="I208" s="17">
        <v>14</v>
      </c>
      <c r="J208" s="20">
        <v>850</v>
      </c>
      <c r="K208" s="16">
        <f t="shared" si="7"/>
        <v>3401</v>
      </c>
    </row>
    <row r="209" spans="1:11" ht="13.5" customHeight="1" x14ac:dyDescent="0.25">
      <c r="A209" s="5" t="s">
        <v>29</v>
      </c>
      <c r="B209" s="15">
        <v>8634</v>
      </c>
      <c r="C209" s="17">
        <v>848</v>
      </c>
      <c r="D209" s="14">
        <v>7786</v>
      </c>
      <c r="E209" s="14">
        <v>7364</v>
      </c>
      <c r="F209" s="17">
        <v>32</v>
      </c>
      <c r="G209" s="17">
        <v>72</v>
      </c>
      <c r="H209" s="17">
        <v>56</v>
      </c>
      <c r="I209" s="17">
        <v>8</v>
      </c>
      <c r="J209" s="20">
        <v>254</v>
      </c>
      <c r="K209" s="16">
        <f t="shared" si="7"/>
        <v>1270</v>
      </c>
    </row>
    <row r="210" spans="1:11" ht="13.5" customHeight="1" x14ac:dyDescent="0.25">
      <c r="A210" s="5" t="s">
        <v>30</v>
      </c>
      <c r="B210" s="15">
        <v>33241</v>
      </c>
      <c r="C210" s="14">
        <v>1830</v>
      </c>
      <c r="D210" s="14">
        <v>31411</v>
      </c>
      <c r="E210" s="14">
        <v>29679</v>
      </c>
      <c r="F210" s="17">
        <v>168</v>
      </c>
      <c r="G210" s="17">
        <v>358</v>
      </c>
      <c r="H210" s="17">
        <v>264</v>
      </c>
      <c r="I210" s="17">
        <v>33</v>
      </c>
      <c r="J210" s="20">
        <v>909</v>
      </c>
      <c r="K210" s="16">
        <f t="shared" si="7"/>
        <v>3562</v>
      </c>
    </row>
    <row r="211" spans="1:11" ht="13.5" customHeight="1" x14ac:dyDescent="0.25">
      <c r="A211" s="5" t="s">
        <v>31</v>
      </c>
      <c r="B211" s="15">
        <v>8929</v>
      </c>
      <c r="C211" s="17">
        <v>677</v>
      </c>
      <c r="D211" s="14">
        <v>8252</v>
      </c>
      <c r="E211" s="14">
        <v>7800</v>
      </c>
      <c r="F211" s="17">
        <v>36</v>
      </c>
      <c r="G211" s="17">
        <v>65</v>
      </c>
      <c r="H211" s="17">
        <v>64</v>
      </c>
      <c r="I211" s="17">
        <v>12</v>
      </c>
      <c r="J211" s="20">
        <v>275</v>
      </c>
      <c r="K211" s="16">
        <f t="shared" si="7"/>
        <v>1129</v>
      </c>
    </row>
    <row r="212" spans="1:11" ht="13.5" customHeight="1" x14ac:dyDescent="0.25">
      <c r="A212" s="5" t="s">
        <v>32</v>
      </c>
      <c r="B212" s="15">
        <v>41267</v>
      </c>
      <c r="C212" s="14">
        <v>7368</v>
      </c>
      <c r="D212" s="14">
        <v>33899</v>
      </c>
      <c r="E212" s="14">
        <v>31579</v>
      </c>
      <c r="F212" s="17">
        <v>353</v>
      </c>
      <c r="G212" s="17">
        <v>308</v>
      </c>
      <c r="H212" s="17">
        <v>303</v>
      </c>
      <c r="I212" s="17">
        <v>73</v>
      </c>
      <c r="J212" s="20">
        <v>1283</v>
      </c>
      <c r="K212" s="16">
        <f t="shared" si="7"/>
        <v>9688</v>
      </c>
    </row>
    <row r="213" spans="1:11" ht="13.5" customHeight="1" x14ac:dyDescent="0.25">
      <c r="A213" s="5" t="s">
        <v>33</v>
      </c>
      <c r="B213" s="15">
        <v>23333</v>
      </c>
      <c r="C213" s="14">
        <v>4053</v>
      </c>
      <c r="D213" s="14">
        <v>19280</v>
      </c>
      <c r="E213" s="14">
        <v>18062</v>
      </c>
      <c r="F213" s="17">
        <v>140</v>
      </c>
      <c r="G213" s="17">
        <v>99</v>
      </c>
      <c r="H213" s="17">
        <v>495</v>
      </c>
      <c r="I213" s="17">
        <v>16</v>
      </c>
      <c r="J213" s="20">
        <v>468</v>
      </c>
      <c r="K213" s="16">
        <f t="shared" si="7"/>
        <v>5271</v>
      </c>
    </row>
    <row r="214" spans="1:11" ht="13.5" customHeight="1" x14ac:dyDescent="0.25">
      <c r="A214" s="5" t="s">
        <v>34</v>
      </c>
      <c r="B214" s="15">
        <v>20728</v>
      </c>
      <c r="C214" s="14">
        <v>2205</v>
      </c>
      <c r="D214" s="14">
        <v>18523</v>
      </c>
      <c r="E214" s="14">
        <v>17572</v>
      </c>
      <c r="F214" s="17">
        <v>65</v>
      </c>
      <c r="G214" s="17">
        <v>146</v>
      </c>
      <c r="H214" s="17">
        <v>132</v>
      </c>
      <c r="I214" s="17">
        <v>37</v>
      </c>
      <c r="J214" s="20">
        <v>571</v>
      </c>
      <c r="K214" s="16">
        <f t="shared" si="7"/>
        <v>3156</v>
      </c>
    </row>
    <row r="215" spans="1:11" ht="13.5" customHeight="1" x14ac:dyDescent="0.25">
      <c r="A215" s="5" t="s">
        <v>35</v>
      </c>
      <c r="B215" s="15">
        <v>7597</v>
      </c>
      <c r="C215" s="14">
        <v>1108</v>
      </c>
      <c r="D215" s="14">
        <v>6489</v>
      </c>
      <c r="E215" s="14">
        <v>6112</v>
      </c>
      <c r="F215" s="17">
        <v>23</v>
      </c>
      <c r="G215" s="17">
        <v>53</v>
      </c>
      <c r="H215" s="17">
        <v>59</v>
      </c>
      <c r="I215" s="17">
        <v>9</v>
      </c>
      <c r="J215" s="20">
        <v>233</v>
      </c>
      <c r="K215" s="16">
        <f t="shared" si="7"/>
        <v>1485</v>
      </c>
    </row>
    <row r="216" spans="1:11" ht="13.5" customHeight="1" x14ac:dyDescent="0.25">
      <c r="A216" s="5" t="s">
        <v>36</v>
      </c>
      <c r="B216" s="15">
        <v>6840</v>
      </c>
      <c r="C216" s="17">
        <v>420</v>
      </c>
      <c r="D216" s="14">
        <v>6420</v>
      </c>
      <c r="E216" s="14">
        <v>6032</v>
      </c>
      <c r="F216" s="17">
        <v>36</v>
      </c>
      <c r="G216" s="17">
        <v>90</v>
      </c>
      <c r="H216" s="17">
        <v>30</v>
      </c>
      <c r="I216" s="17">
        <v>3</v>
      </c>
      <c r="J216" s="20">
        <v>229</v>
      </c>
      <c r="K216" s="16">
        <f t="shared" si="7"/>
        <v>808</v>
      </c>
    </row>
    <row r="217" spans="1:11" ht="13.2" customHeight="1" x14ac:dyDescent="0.25">
      <c r="A217" s="1"/>
      <c r="B217" s="1"/>
      <c r="C217" s="1"/>
      <c r="E217" s="1"/>
      <c r="F217" s="1"/>
      <c r="G217" s="1"/>
      <c r="H217" s="1"/>
      <c r="I217" s="1"/>
      <c r="J217" s="1"/>
      <c r="K217" s="1"/>
    </row>
    <row r="218" spans="1:11" ht="21" customHeight="1" x14ac:dyDescent="0.25">
      <c r="A218" s="80" t="s">
        <v>48</v>
      </c>
      <c r="B218" s="80"/>
      <c r="C218" s="80"/>
      <c r="D218" s="80"/>
      <c r="E218" s="80"/>
      <c r="F218" s="80"/>
      <c r="G218" s="80"/>
      <c r="H218" s="80"/>
      <c r="I218" s="80"/>
      <c r="J218" s="80"/>
      <c r="K218" s="80"/>
    </row>
    <row r="219" spans="1:11" ht="13.5" customHeight="1" x14ac:dyDescent="0.25">
      <c r="A219" s="72" t="s">
        <v>50</v>
      </c>
      <c r="B219" s="72"/>
      <c r="C219" s="25"/>
      <c r="D219" s="26"/>
      <c r="E219" s="27"/>
      <c r="F219" s="27"/>
      <c r="G219" s="27"/>
      <c r="H219" s="27"/>
      <c r="I219" s="27"/>
      <c r="J219" s="27"/>
      <c r="K219" s="1"/>
    </row>
    <row r="220" spans="1:11" ht="13.2" customHeight="1" x14ac:dyDescent="0.25">
      <c r="A220" s="57" t="s">
        <v>0</v>
      </c>
      <c r="B220" s="57" t="s">
        <v>1</v>
      </c>
      <c r="C220" s="57" t="s">
        <v>2</v>
      </c>
      <c r="D220" s="60" t="s">
        <v>3</v>
      </c>
      <c r="E220" s="61"/>
      <c r="F220" s="61"/>
      <c r="G220" s="61"/>
      <c r="H220" s="61"/>
      <c r="I220" s="61"/>
      <c r="J220" s="62"/>
      <c r="K220" s="48" t="s">
        <v>39</v>
      </c>
    </row>
    <row r="221" spans="1:11" ht="13.2" customHeight="1" x14ac:dyDescent="0.25">
      <c r="A221" s="58"/>
      <c r="B221" s="58"/>
      <c r="C221" s="58"/>
      <c r="D221" s="64" t="s">
        <v>4</v>
      </c>
      <c r="E221" s="66" t="s">
        <v>5</v>
      </c>
      <c r="F221" s="67"/>
      <c r="G221" s="67"/>
      <c r="H221" s="67"/>
      <c r="I221" s="68"/>
      <c r="J221" s="69" t="s">
        <v>6</v>
      </c>
      <c r="K221" s="49"/>
    </row>
    <row r="222" spans="1:11" ht="34.799999999999997" x14ac:dyDescent="0.25">
      <c r="A222" s="58"/>
      <c r="B222" s="59"/>
      <c r="C222" s="59"/>
      <c r="D222" s="65"/>
      <c r="E222" s="28" t="s">
        <v>7</v>
      </c>
      <c r="F222" s="28" t="s">
        <v>8</v>
      </c>
      <c r="G222" s="28" t="s">
        <v>9</v>
      </c>
      <c r="H222" s="28" t="s">
        <v>10</v>
      </c>
      <c r="I222" s="28" t="s">
        <v>11</v>
      </c>
      <c r="J222" s="70"/>
      <c r="K222" s="63"/>
    </row>
    <row r="223" spans="1:11" ht="13.5" customHeight="1" x14ac:dyDescent="0.25">
      <c r="A223" s="35" t="s">
        <v>12</v>
      </c>
      <c r="B223" s="13">
        <f>(B192-B6)/B6*100</f>
        <v>3.0975097732278249</v>
      </c>
      <c r="C223" s="13">
        <f t="shared" ref="C223:K223" si="8">(C192-C6)/C6*100</f>
        <v>12.853005078110646</v>
      </c>
      <c r="D223" s="13">
        <f t="shared" si="8"/>
        <v>0.84637905954272896</v>
      </c>
      <c r="E223" s="13">
        <f t="shared" si="8"/>
        <v>-1.6598651559525157</v>
      </c>
      <c r="F223" s="13">
        <f t="shared" si="8"/>
        <v>3.1309673162082912</v>
      </c>
      <c r="G223" s="13">
        <f t="shared" si="8"/>
        <v>2.9082333158832632</v>
      </c>
      <c r="H223" s="13">
        <f t="shared" si="8"/>
        <v>14.365186723765266</v>
      </c>
      <c r="I223" s="13">
        <f t="shared" si="8"/>
        <v>9.4565466779252034</v>
      </c>
      <c r="J223" s="13">
        <f t="shared" si="8"/>
        <v>11.562443023433568</v>
      </c>
      <c r="K223" s="13">
        <f t="shared" si="8"/>
        <v>9.8932529477017894</v>
      </c>
    </row>
    <row r="224" spans="1:11" ht="13.5" customHeight="1" x14ac:dyDescent="0.25">
      <c r="A224" s="35" t="s">
        <v>13</v>
      </c>
      <c r="B224" s="13">
        <f>(B193-B7)/B7*100</f>
        <v>2.0595556726622197</v>
      </c>
      <c r="C224" s="13">
        <f t="shared" ref="C224:K224" si="9">(C193-C7)/C7*100</f>
        <v>14.36703713743562</v>
      </c>
      <c r="D224" s="13">
        <f t="shared" si="9"/>
        <v>0.65675642273408408</v>
      </c>
      <c r="E224" s="13">
        <f t="shared" si="9"/>
        <v>4.9834895734091042E-2</v>
      </c>
      <c r="F224" s="13">
        <f t="shared" si="9"/>
        <v>11.19754350051177</v>
      </c>
      <c r="G224" s="13">
        <f t="shared" si="9"/>
        <v>-0.47237452551665965</v>
      </c>
      <c r="H224" s="13">
        <f t="shared" si="9"/>
        <v>27.213366621855194</v>
      </c>
      <c r="I224" s="13">
        <f t="shared" si="9"/>
        <v>9.0415913200723335</v>
      </c>
      <c r="J224" s="13">
        <f t="shared" si="9"/>
        <v>6.7807101457430647</v>
      </c>
      <c r="K224" s="13">
        <f t="shared" si="9"/>
        <v>11.725665944911627</v>
      </c>
    </row>
    <row r="225" spans="1:11" ht="13.5" customHeight="1" x14ac:dyDescent="0.25">
      <c r="A225" s="5" t="s">
        <v>14</v>
      </c>
      <c r="B225" s="13">
        <f>(B194-B8)/B8*100</f>
        <v>4.0196395813100247</v>
      </c>
      <c r="C225" s="13">
        <f t="shared" ref="C225:K225" si="10">(C194-C8)/C8*100</f>
        <v>11.156706847909719</v>
      </c>
      <c r="D225" s="13">
        <f t="shared" si="10"/>
        <v>3.1806807561277095</v>
      </c>
      <c r="E225" s="13">
        <f t="shared" si="10"/>
        <v>1.2468083695327785</v>
      </c>
      <c r="F225" s="13">
        <f t="shared" si="10"/>
        <v>20.906801007556673</v>
      </c>
      <c r="G225" s="13">
        <f t="shared" si="10"/>
        <v>12.996389891696749</v>
      </c>
      <c r="H225" s="13">
        <f t="shared" si="10"/>
        <v>43.946615824594851</v>
      </c>
      <c r="I225" s="13">
        <f t="shared" si="10"/>
        <v>40.909090909090914</v>
      </c>
      <c r="J225" s="13">
        <f t="shared" si="10"/>
        <v>7.1033938437253346</v>
      </c>
      <c r="K225" s="13">
        <f t="shared" si="10"/>
        <v>16.119230212704384</v>
      </c>
    </row>
    <row r="226" spans="1:11" ht="13.5" customHeight="1" x14ac:dyDescent="0.25">
      <c r="A226" s="5" t="s">
        <v>15</v>
      </c>
      <c r="B226" s="13">
        <f t="shared" ref="B226:B247" si="11">(B195-B9)/B9*100</f>
        <v>4.3840611164163557</v>
      </c>
      <c r="C226" s="13">
        <f t="shared" ref="C226:K226" si="12">(C195-C9)/C9*100</f>
        <v>8.2152974504249308</v>
      </c>
      <c r="D226" s="13">
        <f t="shared" si="12"/>
        <v>3.9961759082217974</v>
      </c>
      <c r="E226" s="13">
        <f t="shared" si="12"/>
        <v>2.7791612710429328</v>
      </c>
      <c r="F226" s="13">
        <f t="shared" si="12"/>
        <v>73.529411764705884</v>
      </c>
      <c r="G226" s="13">
        <f t="shared" si="12"/>
        <v>22.680412371134022</v>
      </c>
      <c r="H226" s="13">
        <f t="shared" si="12"/>
        <v>84.615384615384613</v>
      </c>
      <c r="I226" s="13">
        <f t="shared" si="12"/>
        <v>12.5</v>
      </c>
      <c r="J226" s="13">
        <f t="shared" si="12"/>
        <v>23.868312757201647</v>
      </c>
      <c r="K226" s="13">
        <f t="shared" si="12"/>
        <v>15.27027027027027</v>
      </c>
    </row>
    <row r="227" spans="1:11" ht="13.5" customHeight="1" x14ac:dyDescent="0.25">
      <c r="A227" s="5" t="s">
        <v>16</v>
      </c>
      <c r="B227" s="13">
        <f t="shared" si="11"/>
        <v>2.3751807433869185</v>
      </c>
      <c r="C227" s="13">
        <f t="shared" ref="C227:K227" si="13">(C196-C10)/C10*100</f>
        <v>22.932156133828997</v>
      </c>
      <c r="D227" s="13">
        <f t="shared" si="13"/>
        <v>0.30427862559685426</v>
      </c>
      <c r="E227" s="13">
        <f t="shared" si="13"/>
        <v>3.4804226227470481E-2</v>
      </c>
      <c r="F227" s="13">
        <f t="shared" si="13"/>
        <v>49.504950495049506</v>
      </c>
      <c r="G227" s="13">
        <f t="shared" si="13"/>
        <v>7.115384615384615</v>
      </c>
      <c r="H227" s="13">
        <f t="shared" si="13"/>
        <v>-2.3738872403560833</v>
      </c>
      <c r="I227" s="13">
        <f t="shared" si="13"/>
        <v>-25.806451612903224</v>
      </c>
      <c r="J227" s="13">
        <f t="shared" si="13"/>
        <v>-0.35486160397444994</v>
      </c>
      <c r="K227" s="13">
        <f t="shared" si="13"/>
        <v>16.213435249154784</v>
      </c>
    </row>
    <row r="228" spans="1:11" ht="13.5" customHeight="1" x14ac:dyDescent="0.25">
      <c r="A228" s="5" t="s">
        <v>17</v>
      </c>
      <c r="B228" s="13">
        <f t="shared" si="11"/>
        <v>-3.5780637170577307</v>
      </c>
      <c r="C228" s="13">
        <f t="shared" ref="C228:K228" si="14">(C197-C11)/C11*100</f>
        <v>0.65662417921977601</v>
      </c>
      <c r="D228" s="13">
        <f t="shared" si="14"/>
        <v>-4.4959812458137973</v>
      </c>
      <c r="E228" s="13">
        <f t="shared" si="14"/>
        <v>-5.93227910301081</v>
      </c>
      <c r="F228" s="13">
        <f t="shared" si="14"/>
        <v>16</v>
      </c>
      <c r="G228" s="13">
        <f t="shared" si="14"/>
        <v>-9.9337748344370862</v>
      </c>
      <c r="H228" s="13">
        <f t="shared" si="14"/>
        <v>47.619047619047613</v>
      </c>
      <c r="I228" s="13">
        <f t="shared" si="14"/>
        <v>-30</v>
      </c>
      <c r="J228" s="13">
        <f t="shared" si="14"/>
        <v>20.833333333333336</v>
      </c>
      <c r="K228" s="13">
        <f t="shared" si="14"/>
        <v>4.3113772455089823</v>
      </c>
    </row>
    <row r="229" spans="1:11" ht="13.5" customHeight="1" x14ac:dyDescent="0.25">
      <c r="A229" s="5" t="s">
        <v>18</v>
      </c>
      <c r="B229" s="13">
        <f t="shared" si="11"/>
        <v>0.51625099978186573</v>
      </c>
      <c r="C229" s="13">
        <f t="shared" ref="C229:K229" si="15">(C198-C12)/C12*100</f>
        <v>16.682286785379567</v>
      </c>
      <c r="D229" s="13">
        <f t="shared" si="15"/>
        <v>-0.84344947185874197</v>
      </c>
      <c r="E229" s="13">
        <f t="shared" si="15"/>
        <v>-2.0357905105893943</v>
      </c>
      <c r="F229" s="13">
        <f t="shared" si="15"/>
        <v>73.076923076923066</v>
      </c>
      <c r="G229" s="13">
        <f t="shared" si="15"/>
        <v>41.891891891891895</v>
      </c>
      <c r="H229" s="13">
        <f t="shared" si="15"/>
        <v>25.396825396825395</v>
      </c>
      <c r="I229" s="13">
        <f t="shared" si="15"/>
        <v>100</v>
      </c>
      <c r="J229" s="13">
        <f t="shared" si="15"/>
        <v>20.833333333333336</v>
      </c>
      <c r="K229" s="13">
        <f t="shared" si="15"/>
        <v>20.305537873965626</v>
      </c>
    </row>
    <row r="230" spans="1:11" ht="13.5" customHeight="1" x14ac:dyDescent="0.25">
      <c r="A230" s="5" t="s">
        <v>19</v>
      </c>
      <c r="B230" s="13">
        <f t="shared" si="11"/>
        <v>9.3288777499303812</v>
      </c>
      <c r="C230" s="13">
        <f t="shared" ref="C230:K230" si="16">(C199-C13)/C13*100</f>
        <v>84.112149532710276</v>
      </c>
      <c r="D230" s="13">
        <f t="shared" si="16"/>
        <v>8.1978798586572434</v>
      </c>
      <c r="E230" s="13">
        <f t="shared" si="16"/>
        <v>7.3685743410514055</v>
      </c>
      <c r="F230" s="13">
        <f t="shared" si="16"/>
        <v>300</v>
      </c>
      <c r="G230" s="13">
        <f t="shared" si="16"/>
        <v>28.260869565217391</v>
      </c>
      <c r="H230" s="13">
        <f t="shared" si="16"/>
        <v>42.105263157894733</v>
      </c>
      <c r="I230" s="13">
        <f t="shared" si="16"/>
        <v>266.66666666666663</v>
      </c>
      <c r="J230" s="13">
        <f t="shared" si="16"/>
        <v>26.277372262773724</v>
      </c>
      <c r="K230" s="13">
        <f t="shared" si="16"/>
        <v>52.06349206349207</v>
      </c>
    </row>
    <row r="231" spans="1:11" ht="13.5" customHeight="1" x14ac:dyDescent="0.25">
      <c r="A231" s="5" t="s">
        <v>20</v>
      </c>
      <c r="B231" s="13">
        <f t="shared" si="11"/>
        <v>0.58622623234949278</v>
      </c>
      <c r="C231" s="13">
        <f t="shared" ref="C231:K231" si="17">(C200-C14)/C14*100</f>
        <v>26.156365124846499</v>
      </c>
      <c r="D231" s="13">
        <f t="shared" si="17"/>
        <v>-1.1116849229431112</v>
      </c>
      <c r="E231" s="13">
        <f t="shared" si="17"/>
        <v>-0.56698165647581988</v>
      </c>
      <c r="F231" s="13">
        <f t="shared" si="17"/>
        <v>46.632124352331608</v>
      </c>
      <c r="G231" s="13">
        <f t="shared" si="17"/>
        <v>-6.3114858822026321</v>
      </c>
      <c r="H231" s="13">
        <f t="shared" si="17"/>
        <v>21.524663677130047</v>
      </c>
      <c r="I231" s="13">
        <f t="shared" si="17"/>
        <v>4.7619047619047619</v>
      </c>
      <c r="J231" s="13">
        <f t="shared" si="17"/>
        <v>6.4431295200525973</v>
      </c>
      <c r="K231" s="13">
        <f t="shared" si="17"/>
        <v>3.1267858600702096</v>
      </c>
    </row>
    <row r="232" spans="1:11" ht="13.5" customHeight="1" x14ac:dyDescent="0.25">
      <c r="A232" s="5" t="s">
        <v>21</v>
      </c>
      <c r="B232" s="13">
        <f t="shared" si="11"/>
        <v>1.0553245922609529</v>
      </c>
      <c r="C232" s="13">
        <f t="shared" ref="C232:K232" si="18">(C201-C15)/C15*100</f>
        <v>10.880398671096346</v>
      </c>
      <c r="D232" s="13">
        <f t="shared" si="18"/>
        <v>8.8464260438782735E-3</v>
      </c>
      <c r="E232" s="13">
        <f t="shared" si="18"/>
        <v>-1.5303770627823361</v>
      </c>
      <c r="F232" s="13">
        <f t="shared" si="18"/>
        <v>42.424242424242422</v>
      </c>
      <c r="G232" s="13">
        <f t="shared" si="18"/>
        <v>20.930232558139537</v>
      </c>
      <c r="H232" s="13">
        <f t="shared" si="18"/>
        <v>183.33333333333331</v>
      </c>
      <c r="I232" s="13">
        <f t="shared" si="18"/>
        <v>-14.285714285714285</v>
      </c>
      <c r="J232" s="13">
        <f t="shared" si="18"/>
        <v>22.352941176470591</v>
      </c>
      <c r="K232" s="13">
        <f t="shared" si="18"/>
        <v>17.940999397953039</v>
      </c>
    </row>
    <row r="233" spans="1:11" ht="13.5" customHeight="1" x14ac:dyDescent="0.25">
      <c r="A233" s="5" t="s">
        <v>22</v>
      </c>
      <c r="B233" s="13">
        <f t="shared" si="11"/>
        <v>-0.41134444684996757</v>
      </c>
      <c r="C233" s="13">
        <f t="shared" ref="C233:K233" si="19">(C202-C16)/C16*100</f>
        <v>52.747252747252752</v>
      </c>
      <c r="D233" s="13">
        <f t="shared" si="19"/>
        <v>-2.5918413342348434</v>
      </c>
      <c r="E233" s="13">
        <f t="shared" si="19"/>
        <v>-4.1034155597722961</v>
      </c>
      <c r="F233" s="13">
        <f t="shared" si="19"/>
        <v>166.66666666666669</v>
      </c>
      <c r="G233" s="13">
        <f t="shared" si="19"/>
        <v>72.222222222222214</v>
      </c>
      <c r="H233" s="13">
        <f t="shared" si="19"/>
        <v>45.454545454545453</v>
      </c>
      <c r="I233" s="13" t="e">
        <f t="shared" si="19"/>
        <v>#DIV/0!</v>
      </c>
      <c r="J233" s="13">
        <f t="shared" si="19"/>
        <v>1.3245033112582782</v>
      </c>
      <c r="K233" s="13">
        <f t="shared" si="19"/>
        <v>38.213399503722087</v>
      </c>
    </row>
    <row r="234" spans="1:11" ht="13.5" customHeight="1" x14ac:dyDescent="0.25">
      <c r="A234" s="5" t="s">
        <v>23</v>
      </c>
      <c r="B234" s="13">
        <f t="shared" si="11"/>
        <v>5.3951727401798388</v>
      </c>
      <c r="C234" s="13">
        <f t="shared" ref="C234:K234" si="20">(C203-C17)/C17*100</f>
        <v>22.727272727272727</v>
      </c>
      <c r="D234" s="13">
        <f t="shared" si="20"/>
        <v>4.6419753086419755</v>
      </c>
      <c r="E234" s="13">
        <f t="shared" si="20"/>
        <v>3.4770336156017447</v>
      </c>
      <c r="F234" s="13">
        <f t="shared" si="20"/>
        <v>57.692307692307686</v>
      </c>
      <c r="G234" s="13">
        <f t="shared" si="20"/>
        <v>28.571428571428569</v>
      </c>
      <c r="H234" s="13">
        <f t="shared" si="20"/>
        <v>250</v>
      </c>
      <c r="I234" s="13">
        <f t="shared" si="20"/>
        <v>100</v>
      </c>
      <c r="J234" s="13">
        <f t="shared" si="20"/>
        <v>15.025906735751295</v>
      </c>
      <c r="K234" s="13">
        <f t="shared" si="20"/>
        <v>28.11550151975684</v>
      </c>
    </row>
    <row r="235" spans="1:11" ht="13.5" customHeight="1" x14ac:dyDescent="0.25">
      <c r="A235" s="5" t="s">
        <v>24</v>
      </c>
      <c r="B235" s="13">
        <f t="shared" si="11"/>
        <v>2.4146610818716363</v>
      </c>
      <c r="C235" s="13">
        <f t="shared" ref="C235:K235" si="21">(C204-C18)/C18*100</f>
        <v>10.554309516180711</v>
      </c>
      <c r="D235" s="13">
        <f t="shared" si="21"/>
        <v>0.91866299201469859</v>
      </c>
      <c r="E235" s="13">
        <f t="shared" si="21"/>
        <v>0.65810907669251328</v>
      </c>
      <c r="F235" s="13">
        <f t="shared" si="21"/>
        <v>-6.9664902998236329</v>
      </c>
      <c r="G235" s="13">
        <f t="shared" si="21"/>
        <v>-3.0100334448160537</v>
      </c>
      <c r="H235" s="13">
        <f t="shared" si="21"/>
        <v>19.589257503949447</v>
      </c>
      <c r="I235" s="13">
        <f t="shared" si="21"/>
        <v>-10.179640718562874</v>
      </c>
      <c r="J235" s="13">
        <f t="shared" si="21"/>
        <v>5.6818181818181817</v>
      </c>
      <c r="K235" s="13">
        <f t="shared" si="21"/>
        <v>8.0837819650067289</v>
      </c>
    </row>
    <row r="236" spans="1:11" ht="13.5" customHeight="1" x14ac:dyDescent="0.25">
      <c r="A236" s="5" t="s">
        <v>25</v>
      </c>
      <c r="B236" s="13">
        <f t="shared" si="11"/>
        <v>8.1826539993870675</v>
      </c>
      <c r="C236" s="13">
        <f t="shared" ref="C236:K236" si="22">(C205-C19)/C19*100</f>
        <v>49.571734475374733</v>
      </c>
      <c r="D236" s="13">
        <f t="shared" si="22"/>
        <v>6.1092040334692133</v>
      </c>
      <c r="E236" s="13">
        <f t="shared" si="22"/>
        <v>5.3106212424849701</v>
      </c>
      <c r="F236" s="13">
        <f t="shared" si="22"/>
        <v>112.12121212121211</v>
      </c>
      <c r="G236" s="13">
        <f t="shared" si="22"/>
        <v>19.626168224299064</v>
      </c>
      <c r="H236" s="13">
        <f t="shared" si="22"/>
        <v>25.961538461538463</v>
      </c>
      <c r="I236" s="13">
        <f t="shared" si="22"/>
        <v>7.6923076923076925</v>
      </c>
      <c r="J236" s="13">
        <f t="shared" si="22"/>
        <v>23.404255319148938</v>
      </c>
      <c r="K236" s="13">
        <f t="shared" si="22"/>
        <v>40.148698884758367</v>
      </c>
    </row>
    <row r="237" spans="1:11" ht="13.5" customHeight="1" x14ac:dyDescent="0.25">
      <c r="A237" s="5" t="s">
        <v>26</v>
      </c>
      <c r="B237" s="13">
        <f t="shared" si="11"/>
        <v>0.70155693115738138</v>
      </c>
      <c r="C237" s="13">
        <f t="shared" ref="C237:K237" si="23">(C206-C20)/C20*100</f>
        <v>15.401723658604393</v>
      </c>
      <c r="D237" s="13">
        <f t="shared" si="23"/>
        <v>-0.75167305657473438</v>
      </c>
      <c r="E237" s="13">
        <f t="shared" si="23"/>
        <v>-0.93113998137720044</v>
      </c>
      <c r="F237" s="13">
        <f t="shared" si="23"/>
        <v>3.8718291054739651</v>
      </c>
      <c r="G237" s="13">
        <f t="shared" si="23"/>
        <v>4.7314578005115093</v>
      </c>
      <c r="H237" s="13">
        <f t="shared" si="23"/>
        <v>3.4321372854914198</v>
      </c>
      <c r="I237" s="13">
        <f t="shared" si="23"/>
        <v>11.842105263157894</v>
      </c>
      <c r="J237" s="13">
        <f t="shared" si="23"/>
        <v>-0.48882681564245811</v>
      </c>
      <c r="K237" s="13">
        <f t="shared" si="23"/>
        <v>9.6782057532910777</v>
      </c>
    </row>
    <row r="238" spans="1:11" ht="13.5" customHeight="1" x14ac:dyDescent="0.25">
      <c r="A238" s="5" t="s">
        <v>27</v>
      </c>
      <c r="B238" s="13">
        <f t="shared" si="11"/>
        <v>-5.1458670988654784</v>
      </c>
      <c r="C238" s="13">
        <f t="shared" ref="C238:K238" si="24">(C207-C21)/C21*100</f>
        <v>27.472527472527474</v>
      </c>
      <c r="D238" s="13">
        <f t="shared" si="24"/>
        <v>-6.3946150610012618</v>
      </c>
      <c r="E238" s="13">
        <f t="shared" si="24"/>
        <v>-7.6552930883639538</v>
      </c>
      <c r="F238" s="13">
        <f t="shared" si="24"/>
        <v>-5.5555555555555554</v>
      </c>
      <c r="G238" s="13">
        <f t="shared" si="24"/>
        <v>11.111111111111111</v>
      </c>
      <c r="H238" s="13">
        <f t="shared" si="24"/>
        <v>0</v>
      </c>
      <c r="I238" s="13" t="e">
        <f t="shared" si="24"/>
        <v>#DIV/0!</v>
      </c>
      <c r="J238" s="13">
        <f t="shared" si="24"/>
        <v>56.756756756756758</v>
      </c>
      <c r="K238" s="13">
        <f t="shared" si="24"/>
        <v>26.373626373626376</v>
      </c>
    </row>
    <row r="239" spans="1:11" ht="13.5" customHeight="1" x14ac:dyDescent="0.25">
      <c r="A239" s="5" t="s">
        <v>28</v>
      </c>
      <c r="B239" s="13">
        <f t="shared" si="11"/>
        <v>5.204360592662594</v>
      </c>
      <c r="C239" s="13">
        <f t="shared" ref="C239:K239" si="25">(C208-C22)/C22*100</f>
        <v>17.76589423648247</v>
      </c>
      <c r="D239" s="13">
        <f t="shared" si="25"/>
        <v>4.447863737207471</v>
      </c>
      <c r="E239" s="13">
        <f t="shared" si="25"/>
        <v>3.8829866826275623</v>
      </c>
      <c r="F239" s="13">
        <f t="shared" si="25"/>
        <v>48</v>
      </c>
      <c r="G239" s="13">
        <f t="shared" si="25"/>
        <v>39.516129032258064</v>
      </c>
      <c r="H239" s="13">
        <f t="shared" si="25"/>
        <v>27.830188679245282</v>
      </c>
      <c r="I239" s="13">
        <f t="shared" si="25"/>
        <v>55.555555555555557</v>
      </c>
      <c r="J239" s="13">
        <f t="shared" si="25"/>
        <v>7.0528967254408066</v>
      </c>
      <c r="K239" s="13">
        <f t="shared" si="25"/>
        <v>17.397307559544355</v>
      </c>
    </row>
    <row r="240" spans="1:11" ht="13.5" customHeight="1" x14ac:dyDescent="0.25">
      <c r="A240" s="5" t="s">
        <v>29</v>
      </c>
      <c r="B240" s="13">
        <f t="shared" si="11"/>
        <v>0.37200651011392699</v>
      </c>
      <c r="C240" s="13">
        <f t="shared" ref="C240:K240" si="26">(C209-C23)/C23*100</f>
        <v>23.976608187134502</v>
      </c>
      <c r="D240" s="13">
        <f t="shared" si="26"/>
        <v>-1.6670876483960595</v>
      </c>
      <c r="E240" s="13">
        <f t="shared" si="26"/>
        <v>-2.811138973208394</v>
      </c>
      <c r="F240" s="13">
        <f t="shared" si="26"/>
        <v>28.000000000000004</v>
      </c>
      <c r="G240" s="13">
        <f t="shared" si="26"/>
        <v>44</v>
      </c>
      <c r="H240" s="13">
        <f t="shared" si="26"/>
        <v>27.27272727272727</v>
      </c>
      <c r="I240" s="13">
        <f t="shared" si="26"/>
        <v>60</v>
      </c>
      <c r="J240" s="13">
        <f t="shared" si="26"/>
        <v>17.050691244239633</v>
      </c>
      <c r="K240" s="13">
        <f t="shared" si="26"/>
        <v>23.902439024390244</v>
      </c>
    </row>
    <row r="241" spans="1:11" ht="13.5" customHeight="1" x14ac:dyDescent="0.25">
      <c r="A241" s="5" t="s">
        <v>30</v>
      </c>
      <c r="B241" s="13">
        <f t="shared" si="11"/>
        <v>7.4960385473595705</v>
      </c>
      <c r="C241" s="13">
        <f t="shared" ref="C241:K241" si="27">(C210-C24)/C24*100</f>
        <v>28.241065171688856</v>
      </c>
      <c r="D241" s="13">
        <f t="shared" si="27"/>
        <v>6.4924057499321934</v>
      </c>
      <c r="E241" s="13">
        <f t="shared" si="27"/>
        <v>6.0949453063559016</v>
      </c>
      <c r="F241" s="13">
        <f t="shared" si="27"/>
        <v>64.705882352941174</v>
      </c>
      <c r="G241" s="13">
        <f t="shared" si="27"/>
        <v>13.65079365079365</v>
      </c>
      <c r="H241" s="13">
        <f t="shared" si="27"/>
        <v>32</v>
      </c>
      <c r="I241" s="13">
        <f t="shared" si="27"/>
        <v>37.5</v>
      </c>
      <c r="J241" s="13">
        <f t="shared" si="27"/>
        <v>3.1782065834279227</v>
      </c>
      <c r="K241" s="13">
        <f t="shared" si="27"/>
        <v>20.786707358426586</v>
      </c>
    </row>
    <row r="242" spans="1:11" ht="13.5" customHeight="1" x14ac:dyDescent="0.25">
      <c r="A242" s="5" t="s">
        <v>31</v>
      </c>
      <c r="B242" s="13">
        <f t="shared" si="11"/>
        <v>2.2794959908361969</v>
      </c>
      <c r="C242" s="13">
        <f t="shared" ref="C242:K242" si="28">(C211-C25)/C25*100</f>
        <v>6.4465408805031448</v>
      </c>
      <c r="D242" s="13">
        <f t="shared" si="28"/>
        <v>1.9520632567333829</v>
      </c>
      <c r="E242" s="13">
        <f t="shared" si="28"/>
        <v>0.2313030069390902</v>
      </c>
      <c r="F242" s="13">
        <f t="shared" si="28"/>
        <v>200</v>
      </c>
      <c r="G242" s="13">
        <f t="shared" si="28"/>
        <v>30</v>
      </c>
      <c r="H242" s="13">
        <f t="shared" si="28"/>
        <v>36.170212765957451</v>
      </c>
      <c r="I242" s="13">
        <f t="shared" si="28"/>
        <v>50</v>
      </c>
      <c r="J242" s="13">
        <f t="shared" si="28"/>
        <v>41.025641025641022</v>
      </c>
      <c r="K242" s="13">
        <f t="shared" si="28"/>
        <v>19.092827004219409</v>
      </c>
    </row>
    <row r="243" spans="1:11" ht="13.5" customHeight="1" x14ac:dyDescent="0.25">
      <c r="A243" s="5" t="s">
        <v>32</v>
      </c>
      <c r="B243" s="13">
        <f t="shared" si="11"/>
        <v>-2.3682218226554368</v>
      </c>
      <c r="C243" s="13">
        <f t="shared" ref="C243:K243" si="29">(C212-C26)/C26*100</f>
        <v>5.710186513629842</v>
      </c>
      <c r="D243" s="13">
        <f t="shared" si="29"/>
        <v>-3.9633973596237748</v>
      </c>
      <c r="E243" s="13">
        <f t="shared" si="29"/>
        <v>-4.3118598872795584</v>
      </c>
      <c r="F243" s="13">
        <f t="shared" si="29"/>
        <v>-0.56338028169014087</v>
      </c>
      <c r="G243" s="13">
        <f t="shared" si="29"/>
        <v>12.408759124087592</v>
      </c>
      <c r="H243" s="13">
        <f t="shared" si="29"/>
        <v>5.9440559440559442</v>
      </c>
      <c r="I243" s="13">
        <f t="shared" si="29"/>
        <v>14.0625</v>
      </c>
      <c r="J243" s="13">
        <f t="shared" si="29"/>
        <v>-2.5816249050873199</v>
      </c>
      <c r="K243" s="13">
        <f t="shared" si="29"/>
        <v>4.5542844808979064</v>
      </c>
    </row>
    <row r="244" spans="1:11" ht="13.5" customHeight="1" x14ac:dyDescent="0.25">
      <c r="A244" s="5" t="s">
        <v>33</v>
      </c>
      <c r="B244" s="13">
        <f t="shared" si="11"/>
        <v>1.2858979854264894E-2</v>
      </c>
      <c r="C244" s="13">
        <f t="shared" ref="C244:K244" si="30">(C213-C27)/C27*100</f>
        <v>24.172794117647058</v>
      </c>
      <c r="D244" s="13">
        <f t="shared" si="30"/>
        <v>-3.9170736569321241</v>
      </c>
      <c r="E244" s="13">
        <f t="shared" si="30"/>
        <v>-5.6962355766720618</v>
      </c>
      <c r="F244" s="13">
        <f t="shared" si="30"/>
        <v>125.80645161290323</v>
      </c>
      <c r="G244" s="13">
        <f t="shared" si="30"/>
        <v>12.5</v>
      </c>
      <c r="H244" s="13">
        <f t="shared" si="30"/>
        <v>57.643312101910823</v>
      </c>
      <c r="I244" s="13">
        <f t="shared" si="30"/>
        <v>-5.8823529411764701</v>
      </c>
      <c r="J244" s="13">
        <f t="shared" si="30"/>
        <v>8.3333333333333321</v>
      </c>
      <c r="K244" s="13">
        <f t="shared" si="30"/>
        <v>26.191046205410583</v>
      </c>
    </row>
    <row r="245" spans="1:11" ht="13.5" customHeight="1" x14ac:dyDescent="0.25">
      <c r="A245" s="5" t="s">
        <v>34</v>
      </c>
      <c r="B245" s="13">
        <f t="shared" si="11"/>
        <v>1.3594132029339854</v>
      </c>
      <c r="C245" s="13">
        <f t="shared" ref="C245:K245" si="31">(C214-C28)/C28*100</f>
        <v>11.758743030917385</v>
      </c>
      <c r="D245" s="13">
        <f t="shared" si="31"/>
        <v>0.24895816420414571</v>
      </c>
      <c r="E245" s="13">
        <f t="shared" si="31"/>
        <v>-0.35724411681315565</v>
      </c>
      <c r="F245" s="13">
        <f t="shared" si="31"/>
        <v>16.071428571428573</v>
      </c>
      <c r="G245" s="13">
        <f t="shared" si="31"/>
        <v>8.1481481481481488</v>
      </c>
      <c r="H245" s="13">
        <f t="shared" si="31"/>
        <v>20</v>
      </c>
      <c r="I245" s="13">
        <f t="shared" si="31"/>
        <v>32.142857142857146</v>
      </c>
      <c r="J245" s="13">
        <f t="shared" si="31"/>
        <v>11.306042884990253</v>
      </c>
      <c r="K245" s="13">
        <f t="shared" si="31"/>
        <v>12.11367673179396</v>
      </c>
    </row>
    <row r="246" spans="1:11" ht="13.5" customHeight="1" x14ac:dyDescent="0.25">
      <c r="A246" s="5" t="s">
        <v>35</v>
      </c>
      <c r="B246" s="13">
        <f t="shared" si="11"/>
        <v>-1.0936076031766697</v>
      </c>
      <c r="C246" s="13">
        <f t="shared" ref="C246:K246" si="32">(C215-C29)/C29*100</f>
        <v>7.0531400966183568</v>
      </c>
      <c r="D246" s="13">
        <f t="shared" si="32"/>
        <v>-2.3623232019259706</v>
      </c>
      <c r="E246" s="13">
        <f t="shared" si="32"/>
        <v>-4.1705863907180936</v>
      </c>
      <c r="F246" s="13">
        <f t="shared" si="32"/>
        <v>64.285714285714292</v>
      </c>
      <c r="G246" s="13">
        <f t="shared" si="32"/>
        <v>43.243243243243242</v>
      </c>
      <c r="H246" s="13">
        <f t="shared" si="32"/>
        <v>51.282051282051277</v>
      </c>
      <c r="I246" s="13">
        <f t="shared" si="32"/>
        <v>50</v>
      </c>
      <c r="J246" s="13">
        <f t="shared" si="32"/>
        <v>35.465116279069768</v>
      </c>
      <c r="K246" s="13">
        <f t="shared" si="32"/>
        <v>13.967766692248656</v>
      </c>
    </row>
    <row r="247" spans="1:11" ht="13.5" customHeight="1" x14ac:dyDescent="0.25">
      <c r="A247" s="5" t="s">
        <v>36</v>
      </c>
      <c r="B247" s="13">
        <f t="shared" si="11"/>
        <v>-1.46177459435755E-2</v>
      </c>
      <c r="C247" s="13">
        <f t="shared" ref="C247:K247" si="33">(C216-C30)/C30*100</f>
        <v>30.434782608695656</v>
      </c>
      <c r="D247" s="13">
        <f t="shared" si="33"/>
        <v>-1.5186378278877128</v>
      </c>
      <c r="E247" s="13">
        <f t="shared" si="33"/>
        <v>-2.6311541565778853</v>
      </c>
      <c r="F247" s="13">
        <f t="shared" si="33"/>
        <v>12.5</v>
      </c>
      <c r="G247" s="13">
        <f t="shared" si="33"/>
        <v>7.1428571428571423</v>
      </c>
      <c r="H247" s="13">
        <f t="shared" si="33"/>
        <v>15.384615384615385</v>
      </c>
      <c r="I247" s="13" t="e">
        <f t="shared" si="33"/>
        <v>#DIV/0!</v>
      </c>
      <c r="J247" s="13">
        <f t="shared" si="33"/>
        <v>25.824175824175828</v>
      </c>
      <c r="K247" s="13">
        <f t="shared" si="33"/>
        <v>25.077399380804955</v>
      </c>
    </row>
    <row r="248" spans="1:11" ht="13.2" customHeight="1" x14ac:dyDescent="0.25">
      <c r="A248" s="1"/>
      <c r="B248" s="1"/>
      <c r="C248" s="1"/>
      <c r="E248" s="1"/>
      <c r="F248" s="1"/>
      <c r="G248" s="1"/>
      <c r="H248" s="1"/>
      <c r="I248" s="1"/>
      <c r="J248" s="1"/>
      <c r="K248" s="1"/>
    </row>
    <row r="249" spans="1:11" ht="22.2" customHeight="1" x14ac:dyDescent="0.25">
      <c r="A249" s="80" t="s">
        <v>51</v>
      </c>
      <c r="B249" s="80"/>
      <c r="C249" s="80"/>
      <c r="D249" s="80"/>
      <c r="E249" s="80"/>
      <c r="F249" s="80"/>
      <c r="G249" s="80"/>
      <c r="H249" s="80"/>
      <c r="I249" s="80"/>
      <c r="J249" s="80"/>
      <c r="K249" s="80"/>
    </row>
    <row r="250" spans="1:11" ht="13.5" customHeight="1" x14ac:dyDescent="0.25">
      <c r="A250" s="72" t="s">
        <v>50</v>
      </c>
      <c r="B250" s="72"/>
      <c r="C250" s="25"/>
      <c r="D250" s="26"/>
      <c r="E250" s="27"/>
      <c r="F250" s="27"/>
      <c r="G250" s="27"/>
      <c r="H250" s="27"/>
      <c r="I250" s="27"/>
      <c r="J250" s="27"/>
      <c r="K250" s="1"/>
    </row>
    <row r="251" spans="1:11" ht="13.2" customHeight="1" x14ac:dyDescent="0.25">
      <c r="A251" s="57" t="s">
        <v>0</v>
      </c>
      <c r="B251" s="57" t="s">
        <v>1</v>
      </c>
      <c r="C251" s="57" t="s">
        <v>2</v>
      </c>
      <c r="D251" s="60" t="s">
        <v>3</v>
      </c>
      <c r="E251" s="61"/>
      <c r="F251" s="61"/>
      <c r="G251" s="61"/>
      <c r="H251" s="61"/>
      <c r="I251" s="61"/>
      <c r="J251" s="62"/>
      <c r="K251" s="48" t="s">
        <v>38</v>
      </c>
    </row>
    <row r="252" spans="1:11" ht="13.2" customHeight="1" x14ac:dyDescent="0.25">
      <c r="A252" s="58"/>
      <c r="B252" s="58"/>
      <c r="C252" s="58"/>
      <c r="D252" s="64" t="s">
        <v>4</v>
      </c>
      <c r="E252" s="66" t="s">
        <v>5</v>
      </c>
      <c r="F252" s="67"/>
      <c r="G252" s="67"/>
      <c r="H252" s="67"/>
      <c r="I252" s="68"/>
      <c r="J252" s="69" t="s">
        <v>6</v>
      </c>
      <c r="K252" s="49"/>
    </row>
    <row r="253" spans="1:11" ht="34.799999999999997" x14ac:dyDescent="0.25">
      <c r="A253" s="58"/>
      <c r="B253" s="58"/>
      <c r="C253" s="58"/>
      <c r="D253" s="73"/>
      <c r="E253" s="29" t="s">
        <v>7</v>
      </c>
      <c r="F253" s="29" t="s">
        <v>8</v>
      </c>
      <c r="G253" s="29" t="s">
        <v>9</v>
      </c>
      <c r="H253" s="29" t="s">
        <v>10</v>
      </c>
      <c r="I253" s="29" t="s">
        <v>11</v>
      </c>
      <c r="J253" s="74"/>
      <c r="K253" s="49"/>
    </row>
    <row r="254" spans="1:11" ht="13.5" customHeight="1" x14ac:dyDescent="0.25">
      <c r="A254" s="35" t="s">
        <v>12</v>
      </c>
      <c r="B254" s="22">
        <f t="shared" ref="B254:K254" si="34">B6/$B6*100</f>
        <v>100</v>
      </c>
      <c r="C254" s="22">
        <f t="shared" si="34"/>
        <v>18.749069973561134</v>
      </c>
      <c r="D254" s="22">
        <f t="shared" si="34"/>
        <v>81.250930026438866</v>
      </c>
      <c r="E254" s="22">
        <f t="shared" si="34"/>
        <v>58.821723395387423</v>
      </c>
      <c r="F254" s="22">
        <f t="shared" si="34"/>
        <v>12.256816307447476</v>
      </c>
      <c r="G254" s="22">
        <f t="shared" si="34"/>
        <v>0.69029344585733599</v>
      </c>
      <c r="H254" s="22">
        <f t="shared" si="34"/>
        <v>5.99154919507638</v>
      </c>
      <c r="I254" s="22">
        <f t="shared" si="34"/>
        <v>0.19326330602820505</v>
      </c>
      <c r="J254" s="23">
        <f t="shared" si="34"/>
        <v>3.2972843766420485</v>
      </c>
      <c r="K254" s="24">
        <f t="shared" si="34"/>
        <v>41.178276604612577</v>
      </c>
    </row>
    <row r="255" spans="1:11" ht="13.5" customHeight="1" x14ac:dyDescent="0.25">
      <c r="A255" s="35" t="s">
        <v>13</v>
      </c>
      <c r="B255" s="22">
        <f t="shared" ref="B255:K255" si="35">B7/$B7*100</f>
        <v>100</v>
      </c>
      <c r="C255" s="22">
        <f t="shared" si="35"/>
        <v>10.231732516052087</v>
      </c>
      <c r="D255" s="22">
        <f t="shared" si="35"/>
        <v>89.768267483947923</v>
      </c>
      <c r="E255" s="22">
        <f t="shared" si="35"/>
        <v>82.787342772746825</v>
      </c>
      <c r="F255" s="22">
        <f t="shared" si="35"/>
        <v>0.84680830409518926</v>
      </c>
      <c r="G255" s="22">
        <f t="shared" si="35"/>
        <v>2.0550486069700038</v>
      </c>
      <c r="H255" s="22">
        <f t="shared" si="35"/>
        <v>0.90262657920647904</v>
      </c>
      <c r="I255" s="22">
        <f t="shared" si="35"/>
        <v>9.5861820299823888E-2</v>
      </c>
      <c r="J255" s="23">
        <f t="shared" si="35"/>
        <v>3.0805794006296026</v>
      </c>
      <c r="K255" s="24">
        <f t="shared" si="35"/>
        <v>17.212657227253185</v>
      </c>
    </row>
    <row r="256" spans="1:11" ht="13.5" customHeight="1" x14ac:dyDescent="0.25">
      <c r="A256" s="5" t="s">
        <v>14</v>
      </c>
      <c r="B256" s="22">
        <f t="shared" ref="B256:K256" si="36">B8/$B8*100</f>
        <v>100</v>
      </c>
      <c r="C256" s="22">
        <f t="shared" si="36"/>
        <v>10.518506528542138</v>
      </c>
      <c r="D256" s="22">
        <f t="shared" si="36"/>
        <v>89.481493471457867</v>
      </c>
      <c r="E256" s="22">
        <f t="shared" si="36"/>
        <v>81.355886478903642</v>
      </c>
      <c r="F256" s="22">
        <f t="shared" si="36"/>
        <v>1.0710046401208591</v>
      </c>
      <c r="G256" s="22">
        <f t="shared" si="36"/>
        <v>0.74727527786770254</v>
      </c>
      <c r="H256" s="22">
        <f t="shared" si="36"/>
        <v>2.8299341750296749</v>
      </c>
      <c r="I256" s="22">
        <f t="shared" si="36"/>
        <v>5.9350383079745328E-2</v>
      </c>
      <c r="J256" s="23">
        <f t="shared" si="36"/>
        <v>3.4180425164562425</v>
      </c>
      <c r="K256" s="24">
        <f t="shared" si="36"/>
        <v>18.644113521096365</v>
      </c>
    </row>
    <row r="257" spans="1:11" ht="13.5" customHeight="1" x14ac:dyDescent="0.25">
      <c r="A257" s="5" t="s">
        <v>15</v>
      </c>
      <c r="B257" s="22">
        <f t="shared" ref="B257:K257" si="37">B9/$B9*100</f>
        <v>100</v>
      </c>
      <c r="C257" s="22">
        <f t="shared" si="37"/>
        <v>9.1935063807622193</v>
      </c>
      <c r="D257" s="22">
        <f t="shared" si="37"/>
        <v>90.806493619237784</v>
      </c>
      <c r="E257" s="22">
        <f t="shared" si="37"/>
        <v>87.151662470700586</v>
      </c>
      <c r="F257" s="22">
        <f t="shared" si="37"/>
        <v>0.29516451080822986</v>
      </c>
      <c r="G257" s="22">
        <f t="shared" si="37"/>
        <v>0.84208698671759707</v>
      </c>
      <c r="H257" s="22">
        <f t="shared" si="37"/>
        <v>0.33857105651532249</v>
      </c>
      <c r="I257" s="22">
        <f t="shared" si="37"/>
        <v>6.9450473131348209E-2</v>
      </c>
      <c r="J257" s="23">
        <f t="shared" si="37"/>
        <v>2.1095581213647021</v>
      </c>
      <c r="K257" s="24">
        <f t="shared" si="37"/>
        <v>12.848337529299419</v>
      </c>
    </row>
    <row r="258" spans="1:11" ht="13.5" customHeight="1" x14ac:dyDescent="0.25">
      <c r="A258" s="5" t="s">
        <v>16</v>
      </c>
      <c r="B258" s="22">
        <f t="shared" ref="B258:K258" si="38">B10/$B10*100</f>
        <v>100</v>
      </c>
      <c r="C258" s="22">
        <f t="shared" si="38"/>
        <v>9.1519945564344649</v>
      </c>
      <c r="D258" s="22">
        <f t="shared" si="38"/>
        <v>90.84800544356554</v>
      </c>
      <c r="E258" s="22">
        <f t="shared" si="38"/>
        <v>85.534149868163638</v>
      </c>
      <c r="F258" s="22">
        <f t="shared" si="38"/>
        <v>0.42953134302968443</v>
      </c>
      <c r="G258" s="22">
        <f t="shared" si="38"/>
        <v>1.1057242493833461</v>
      </c>
      <c r="H258" s="22">
        <f t="shared" si="38"/>
        <v>0.71659436931189924</v>
      </c>
      <c r="I258" s="22">
        <f t="shared" si="38"/>
        <v>6.5918176405545634E-2</v>
      </c>
      <c r="J258" s="23">
        <f t="shared" si="38"/>
        <v>2.996087437271413</v>
      </c>
      <c r="K258" s="24">
        <f t="shared" si="38"/>
        <v>14.465850131836353</v>
      </c>
    </row>
    <row r="259" spans="1:11" ht="13.5" customHeight="1" x14ac:dyDescent="0.25">
      <c r="A259" s="5" t="s">
        <v>17</v>
      </c>
      <c r="B259" s="22">
        <f t="shared" ref="B259:K259" si="39">B11/$B11*100</f>
        <v>100</v>
      </c>
      <c r="C259" s="22">
        <f t="shared" si="39"/>
        <v>17.814628775889354</v>
      </c>
      <c r="D259" s="22">
        <f t="shared" si="39"/>
        <v>82.185371224110654</v>
      </c>
      <c r="E259" s="22">
        <f t="shared" si="39"/>
        <v>77.017821509667655</v>
      </c>
      <c r="F259" s="22">
        <f t="shared" si="39"/>
        <v>0.86011147044656988</v>
      </c>
      <c r="G259" s="22">
        <f t="shared" si="39"/>
        <v>1.0390146562994564</v>
      </c>
      <c r="H259" s="22">
        <f t="shared" si="39"/>
        <v>0.72249363517511866</v>
      </c>
      <c r="I259" s="22">
        <f t="shared" si="39"/>
        <v>6.8808917635725581E-2</v>
      </c>
      <c r="J259" s="23">
        <f t="shared" si="39"/>
        <v>2.4771210348861215</v>
      </c>
      <c r="K259" s="24">
        <f t="shared" si="39"/>
        <v>22.982178490332348</v>
      </c>
    </row>
    <row r="260" spans="1:11" ht="13.5" customHeight="1" x14ac:dyDescent="0.25">
      <c r="A260" s="5" t="s">
        <v>18</v>
      </c>
      <c r="B260" s="22">
        <f t="shared" ref="B260:K260" si="40">B12/$B12*100</f>
        <v>100</v>
      </c>
      <c r="C260" s="22">
        <f t="shared" si="40"/>
        <v>7.7583072784119826</v>
      </c>
      <c r="D260" s="22">
        <f t="shared" si="40"/>
        <v>92.241692721588024</v>
      </c>
      <c r="E260" s="22">
        <f t="shared" si="40"/>
        <v>88.577037737220962</v>
      </c>
      <c r="F260" s="22">
        <f t="shared" si="40"/>
        <v>0.18904966189195085</v>
      </c>
      <c r="G260" s="22">
        <f t="shared" si="40"/>
        <v>0.53806442230786011</v>
      </c>
      <c r="H260" s="22">
        <f t="shared" si="40"/>
        <v>0.45808187304588094</v>
      </c>
      <c r="I260" s="22">
        <f t="shared" si="40"/>
        <v>3.6355704209990548E-2</v>
      </c>
      <c r="J260" s="23">
        <f t="shared" si="40"/>
        <v>2.443103322911365</v>
      </c>
      <c r="K260" s="24">
        <f t="shared" si="40"/>
        <v>11.422962262779029</v>
      </c>
    </row>
    <row r="261" spans="1:11" ht="13.5" customHeight="1" x14ac:dyDescent="0.25">
      <c r="A261" s="5" t="s">
        <v>19</v>
      </c>
      <c r="B261" s="22">
        <f t="shared" ref="B261:K261" si="41">B13/$B13*100</f>
        <v>100</v>
      </c>
      <c r="C261" s="22">
        <f t="shared" si="41"/>
        <v>1.4898357003620162</v>
      </c>
      <c r="D261" s="22">
        <f t="shared" si="41"/>
        <v>98.510164299637978</v>
      </c>
      <c r="E261" s="22">
        <f t="shared" si="41"/>
        <v>95.614035087719301</v>
      </c>
      <c r="F261" s="22">
        <f t="shared" si="41"/>
        <v>4.1771094402673348E-2</v>
      </c>
      <c r="G261" s="22">
        <f t="shared" si="41"/>
        <v>0.64049011417432467</v>
      </c>
      <c r="H261" s="22">
        <f t="shared" si="41"/>
        <v>0.26455026455026454</v>
      </c>
      <c r="I261" s="22">
        <f t="shared" si="41"/>
        <v>4.1771094402673348E-2</v>
      </c>
      <c r="J261" s="23">
        <f t="shared" si="41"/>
        <v>1.9075466443887494</v>
      </c>
      <c r="K261" s="24">
        <f t="shared" si="41"/>
        <v>4.3859649122807012</v>
      </c>
    </row>
    <row r="262" spans="1:11" ht="13.5" customHeight="1" x14ac:dyDescent="0.25">
      <c r="A262" s="5" t="s">
        <v>20</v>
      </c>
      <c r="B262" s="22">
        <f t="shared" ref="B262:K262" si="42">B14/$B14*100</f>
        <v>100</v>
      </c>
      <c r="C262" s="22">
        <f t="shared" si="42"/>
        <v>6.2267421114339605</v>
      </c>
      <c r="D262" s="22">
        <f t="shared" si="42"/>
        <v>93.773257888566036</v>
      </c>
      <c r="E262" s="22">
        <f t="shared" si="42"/>
        <v>68.779629912830714</v>
      </c>
      <c r="F262" s="22">
        <f t="shared" si="42"/>
        <v>0.49192027323240045</v>
      </c>
      <c r="G262" s="22">
        <f t="shared" si="42"/>
        <v>19.949533567823828</v>
      </c>
      <c r="H262" s="22">
        <f t="shared" si="42"/>
        <v>0.56838456440842133</v>
      </c>
      <c r="I262" s="22">
        <f t="shared" si="42"/>
        <v>0.10705000764642911</v>
      </c>
      <c r="J262" s="23">
        <f t="shared" si="42"/>
        <v>3.8767395626242549</v>
      </c>
      <c r="K262" s="24">
        <f t="shared" si="42"/>
        <v>31.220370087169293</v>
      </c>
    </row>
    <row r="263" spans="1:11" ht="13.5" customHeight="1" x14ac:dyDescent="0.25">
      <c r="A263" s="5" t="s">
        <v>21</v>
      </c>
      <c r="B263" s="22">
        <f t="shared" ref="B263:K263" si="43">B15/$B15*100</f>
        <v>100</v>
      </c>
      <c r="C263" s="22">
        <f t="shared" si="43"/>
        <v>9.6258394627438442</v>
      </c>
      <c r="D263" s="22">
        <f t="shared" si="43"/>
        <v>90.374160537256159</v>
      </c>
      <c r="E263" s="22">
        <f t="shared" si="43"/>
        <v>86.720498880716349</v>
      </c>
      <c r="F263" s="22">
        <f t="shared" si="43"/>
        <v>0.52766229613047644</v>
      </c>
      <c r="G263" s="22">
        <f t="shared" si="43"/>
        <v>0.68755996162456023</v>
      </c>
      <c r="H263" s="22">
        <f t="shared" si="43"/>
        <v>0.2878157978893508</v>
      </c>
      <c r="I263" s="22">
        <f t="shared" si="43"/>
        <v>0.11192836584585865</v>
      </c>
      <c r="J263" s="23">
        <f t="shared" si="43"/>
        <v>2.0386952350495684</v>
      </c>
      <c r="K263" s="24">
        <f t="shared" si="43"/>
        <v>13.27950111928366</v>
      </c>
    </row>
    <row r="264" spans="1:11" ht="13.5" customHeight="1" x14ac:dyDescent="0.25">
      <c r="A264" s="5" t="s">
        <v>22</v>
      </c>
      <c r="B264" s="22">
        <f t="shared" ref="B264:K264" si="44">B16/$B16*100</f>
        <v>100</v>
      </c>
      <c r="C264" s="22">
        <f t="shared" si="44"/>
        <v>3.9402468066681102</v>
      </c>
      <c r="D264" s="22">
        <f t="shared" si="44"/>
        <v>96.059753193331886</v>
      </c>
      <c r="E264" s="22">
        <f t="shared" si="44"/>
        <v>91.275167785234899</v>
      </c>
      <c r="F264" s="22">
        <f t="shared" si="44"/>
        <v>0.2597964927473479</v>
      </c>
      <c r="G264" s="22">
        <f t="shared" si="44"/>
        <v>0.77938947824204374</v>
      </c>
      <c r="H264" s="22">
        <f t="shared" si="44"/>
        <v>0.4762935700368045</v>
      </c>
      <c r="I264" s="22">
        <f t="shared" si="44"/>
        <v>0</v>
      </c>
      <c r="J264" s="23">
        <f t="shared" si="44"/>
        <v>3.2691058670707944</v>
      </c>
      <c r="K264" s="24">
        <f t="shared" si="44"/>
        <v>8.724832214765101</v>
      </c>
    </row>
    <row r="265" spans="1:11" ht="13.5" customHeight="1" x14ac:dyDescent="0.25">
      <c r="A265" s="5" t="s">
        <v>23</v>
      </c>
      <c r="B265" s="22">
        <f t="shared" ref="B265:K265" si="45">B17/$B17*100</f>
        <v>100</v>
      </c>
      <c r="C265" s="22">
        <f t="shared" si="45"/>
        <v>4.1646947468054893</v>
      </c>
      <c r="D265" s="22">
        <f t="shared" si="45"/>
        <v>95.83530525319452</v>
      </c>
      <c r="E265" s="22">
        <f t="shared" si="45"/>
        <v>92.214860388073831</v>
      </c>
      <c r="F265" s="22">
        <f t="shared" si="45"/>
        <v>0.30761949834358732</v>
      </c>
      <c r="G265" s="22">
        <f t="shared" si="45"/>
        <v>0.82820634169427343</v>
      </c>
      <c r="H265" s="22">
        <f t="shared" si="45"/>
        <v>0.18930430667297682</v>
      </c>
      <c r="I265" s="22">
        <f t="shared" si="45"/>
        <v>1.1831519167061051E-2</v>
      </c>
      <c r="J265" s="23">
        <f t="shared" si="45"/>
        <v>2.2834831992427826</v>
      </c>
      <c r="K265" s="24">
        <f t="shared" si="45"/>
        <v>7.7851396119261711</v>
      </c>
    </row>
    <row r="266" spans="1:11" ht="13.5" customHeight="1" x14ac:dyDescent="0.25">
      <c r="A266" s="5" t="s">
        <v>24</v>
      </c>
      <c r="B266" s="22">
        <f t="shared" ref="B266:K266" si="46">B18/$B18*100</f>
        <v>100</v>
      </c>
      <c r="C266" s="22">
        <f t="shared" si="46"/>
        <v>15.525663857687219</v>
      </c>
      <c r="D266" s="22">
        <f t="shared" si="46"/>
        <v>84.474336142312779</v>
      </c>
      <c r="E266" s="22">
        <f t="shared" si="46"/>
        <v>76.34487767508034</v>
      </c>
      <c r="F266" s="22">
        <f t="shared" si="46"/>
        <v>2.2564694411556943</v>
      </c>
      <c r="G266" s="22">
        <f t="shared" si="46"/>
        <v>0.59495975564863546</v>
      </c>
      <c r="H266" s="22">
        <f t="shared" si="46"/>
        <v>1.259563629851459</v>
      </c>
      <c r="I266" s="22">
        <f t="shared" si="46"/>
        <v>0.16615096855070588</v>
      </c>
      <c r="J266" s="23">
        <f t="shared" si="46"/>
        <v>3.8523146720259471</v>
      </c>
      <c r="K266" s="24">
        <f t="shared" si="46"/>
        <v>23.65512232491966</v>
      </c>
    </row>
    <row r="267" spans="1:11" ht="13.5" customHeight="1" x14ac:dyDescent="0.25">
      <c r="A267" s="5" t="s">
        <v>25</v>
      </c>
      <c r="B267" s="22">
        <f t="shared" ref="B267:K267" si="47">B19/$B19*100</f>
        <v>100</v>
      </c>
      <c r="C267" s="22">
        <f t="shared" si="47"/>
        <v>4.7706609459597509</v>
      </c>
      <c r="D267" s="22">
        <f t="shared" si="47"/>
        <v>95.229339054040253</v>
      </c>
      <c r="E267" s="22">
        <f t="shared" si="47"/>
        <v>91.756052712228012</v>
      </c>
      <c r="F267" s="22">
        <f t="shared" si="47"/>
        <v>0.1685565430585351</v>
      </c>
      <c r="G267" s="22">
        <f t="shared" si="47"/>
        <v>0.54653182143221979</v>
      </c>
      <c r="H267" s="22">
        <f t="shared" si="47"/>
        <v>0.53120849933598935</v>
      </c>
      <c r="I267" s="22">
        <f t="shared" si="47"/>
        <v>6.6401062416998669E-2</v>
      </c>
      <c r="J267" s="23">
        <f t="shared" si="47"/>
        <v>2.1605884155684953</v>
      </c>
      <c r="K267" s="24">
        <f t="shared" si="47"/>
        <v>8.2439472877719897</v>
      </c>
    </row>
    <row r="268" spans="1:11" ht="13.5" customHeight="1" x14ac:dyDescent="0.25">
      <c r="A268" s="5" t="s">
        <v>26</v>
      </c>
      <c r="B268" s="22">
        <f t="shared" ref="B268:K268" si="48">B20/$B20*100</f>
        <v>100</v>
      </c>
      <c r="C268" s="22">
        <f t="shared" si="48"/>
        <v>8.9964359407240657</v>
      </c>
      <c r="D268" s="22">
        <f t="shared" si="48"/>
        <v>91.003564059275931</v>
      </c>
      <c r="E268" s="22">
        <f t="shared" si="48"/>
        <v>84.610767210654657</v>
      </c>
      <c r="F268" s="22">
        <f t="shared" si="48"/>
        <v>0.93665978865753763</v>
      </c>
      <c r="G268" s="22">
        <f t="shared" si="48"/>
        <v>0.9779278434315013</v>
      </c>
      <c r="H268" s="22">
        <f t="shared" si="48"/>
        <v>0.80160070030638408</v>
      </c>
      <c r="I268" s="22">
        <f t="shared" si="48"/>
        <v>9.5041580691552552E-2</v>
      </c>
      <c r="J268" s="23">
        <f t="shared" si="48"/>
        <v>3.5815669355342963</v>
      </c>
      <c r="K268" s="24">
        <f t="shared" si="48"/>
        <v>15.389232789345339</v>
      </c>
    </row>
    <row r="269" spans="1:11" ht="13.5" customHeight="1" x14ac:dyDescent="0.25">
      <c r="A269" s="5" t="s">
        <v>27</v>
      </c>
      <c r="B269" s="22">
        <f t="shared" ref="B269:K269" si="49">B21/$B21*100</f>
        <v>100</v>
      </c>
      <c r="C269" s="22">
        <f t="shared" si="49"/>
        <v>3.6871961102106972</v>
      </c>
      <c r="D269" s="22">
        <f t="shared" si="49"/>
        <v>96.312803889789294</v>
      </c>
      <c r="E269" s="22">
        <f t="shared" si="49"/>
        <v>92.625607779578615</v>
      </c>
      <c r="F269" s="22">
        <f t="shared" si="49"/>
        <v>0.72933549432739064</v>
      </c>
      <c r="G269" s="22">
        <f t="shared" si="49"/>
        <v>1.0940032414910861</v>
      </c>
      <c r="H269" s="22">
        <f t="shared" si="49"/>
        <v>0.36466774716369532</v>
      </c>
      <c r="I269" s="22">
        <f t="shared" si="49"/>
        <v>0</v>
      </c>
      <c r="J269" s="23">
        <f t="shared" si="49"/>
        <v>1.499189627228525</v>
      </c>
      <c r="K269" s="24">
        <f t="shared" si="49"/>
        <v>7.3743922204213943</v>
      </c>
    </row>
    <row r="270" spans="1:11" ht="13.5" customHeight="1" x14ac:dyDescent="0.25">
      <c r="A270" s="5" t="s">
        <v>28</v>
      </c>
      <c r="B270" s="22">
        <f t="shared" ref="B270:K270" si="50">B22/$B22*100</f>
        <v>100</v>
      </c>
      <c r="C270" s="22">
        <f t="shared" si="50"/>
        <v>5.6802457052212363</v>
      </c>
      <c r="D270" s="22">
        <f t="shared" si="50"/>
        <v>94.319754294778761</v>
      </c>
      <c r="E270" s="22">
        <f t="shared" si="50"/>
        <v>90.222417226366062</v>
      </c>
      <c r="F270" s="22">
        <f t="shared" si="50"/>
        <v>0.25313037902055419</v>
      </c>
      <c r="G270" s="22">
        <f t="shared" si="50"/>
        <v>0.41850889331398294</v>
      </c>
      <c r="H270" s="22">
        <f t="shared" si="50"/>
        <v>0.71551520469809982</v>
      </c>
      <c r="I270" s="22">
        <f t="shared" si="50"/>
        <v>3.0375645482466504E-2</v>
      </c>
      <c r="J270" s="23">
        <f t="shared" si="50"/>
        <v>2.6798069458976004</v>
      </c>
      <c r="K270" s="24">
        <f t="shared" si="50"/>
        <v>9.7775827736339398</v>
      </c>
    </row>
    <row r="271" spans="1:11" ht="13.5" customHeight="1" x14ac:dyDescent="0.25">
      <c r="A271" s="5" t="s">
        <v>29</v>
      </c>
      <c r="B271" s="22">
        <f t="shared" ref="B271:K271" si="51">B23/$B23*100</f>
        <v>100</v>
      </c>
      <c r="C271" s="22">
        <f t="shared" si="51"/>
        <v>7.9516391536851891</v>
      </c>
      <c r="D271" s="22">
        <f t="shared" si="51"/>
        <v>92.048360846314807</v>
      </c>
      <c r="E271" s="22">
        <f t="shared" si="51"/>
        <v>88.084166472913267</v>
      </c>
      <c r="F271" s="22">
        <f t="shared" si="51"/>
        <v>0.29063008602650547</v>
      </c>
      <c r="G271" s="22">
        <f t="shared" si="51"/>
        <v>0.58126017205301095</v>
      </c>
      <c r="H271" s="22">
        <f t="shared" si="51"/>
        <v>0.51150895140664965</v>
      </c>
      <c r="I271" s="22">
        <f t="shared" si="51"/>
        <v>5.8126017205301098E-2</v>
      </c>
      <c r="J271" s="23">
        <f t="shared" si="51"/>
        <v>2.5226691467100673</v>
      </c>
      <c r="K271" s="24">
        <f t="shared" si="51"/>
        <v>11.915833527086724</v>
      </c>
    </row>
    <row r="272" spans="1:11" ht="13.5" customHeight="1" x14ac:dyDescent="0.25">
      <c r="A272" s="5" t="s">
        <v>30</v>
      </c>
      <c r="B272" s="22">
        <f t="shared" ref="B272:K272" si="52">B24/$B24*100</f>
        <v>100</v>
      </c>
      <c r="C272" s="22">
        <f t="shared" si="52"/>
        <v>4.6146880962390453</v>
      </c>
      <c r="D272" s="22">
        <f t="shared" si="52"/>
        <v>95.38531190376095</v>
      </c>
      <c r="E272" s="22">
        <f t="shared" si="52"/>
        <v>90.46340911295799</v>
      </c>
      <c r="F272" s="22">
        <f t="shared" si="52"/>
        <v>0.32985156679494226</v>
      </c>
      <c r="G272" s="22">
        <f t="shared" si="52"/>
        <v>1.0186592503961451</v>
      </c>
      <c r="H272" s="22">
        <f t="shared" si="52"/>
        <v>0.64676777802929852</v>
      </c>
      <c r="I272" s="22">
        <f t="shared" si="52"/>
        <v>7.7612133363515828E-2</v>
      </c>
      <c r="J272" s="23">
        <f t="shared" si="52"/>
        <v>2.8490120622190602</v>
      </c>
      <c r="K272" s="24">
        <f t="shared" si="52"/>
        <v>9.5365908870420082</v>
      </c>
    </row>
    <row r="273" spans="1:11" ht="13.5" customHeight="1" x14ac:dyDescent="0.25">
      <c r="A273" s="5" t="s">
        <v>31</v>
      </c>
      <c r="B273" s="22">
        <f t="shared" ref="B273:K273" si="53">B25/$B25*100</f>
        <v>100</v>
      </c>
      <c r="C273" s="22">
        <f t="shared" si="53"/>
        <v>7.2852233676975953</v>
      </c>
      <c r="D273" s="22">
        <f t="shared" si="53"/>
        <v>92.714776632302403</v>
      </c>
      <c r="E273" s="22">
        <f t="shared" si="53"/>
        <v>89.140893470790388</v>
      </c>
      <c r="F273" s="22">
        <f t="shared" si="53"/>
        <v>0.13745704467353953</v>
      </c>
      <c r="G273" s="22">
        <f t="shared" si="53"/>
        <v>0.57273768613974796</v>
      </c>
      <c r="H273" s="22">
        <f t="shared" si="53"/>
        <v>0.53837342497136309</v>
      </c>
      <c r="I273" s="22">
        <f t="shared" si="53"/>
        <v>9.1638029782359673E-2</v>
      </c>
      <c r="J273" s="23">
        <f t="shared" si="53"/>
        <v>2.2336769759450172</v>
      </c>
      <c r="K273" s="24">
        <f t="shared" si="53"/>
        <v>10.859106529209622</v>
      </c>
    </row>
    <row r="274" spans="1:11" ht="13.5" customHeight="1" x14ac:dyDescent="0.25">
      <c r="A274" s="5" t="s">
        <v>32</v>
      </c>
      <c r="B274" s="22">
        <f t="shared" ref="B274:K274" si="54">B26/$B26*100</f>
        <v>100</v>
      </c>
      <c r="C274" s="22">
        <f t="shared" si="54"/>
        <v>16.490016087820575</v>
      </c>
      <c r="D274" s="22">
        <f t="shared" si="54"/>
        <v>83.509983912179436</v>
      </c>
      <c r="E274" s="22">
        <f t="shared" si="54"/>
        <v>78.077978612662065</v>
      </c>
      <c r="F274" s="22">
        <f t="shared" si="54"/>
        <v>0.83987886817450552</v>
      </c>
      <c r="G274" s="22">
        <f t="shared" si="54"/>
        <v>0.64824453487271694</v>
      </c>
      <c r="H274" s="22">
        <f t="shared" si="54"/>
        <v>0.67663480647298191</v>
      </c>
      <c r="I274" s="22">
        <f t="shared" si="54"/>
        <v>0.15141478186807986</v>
      </c>
      <c r="J274" s="23">
        <f t="shared" si="54"/>
        <v>3.1158323081290811</v>
      </c>
      <c r="K274" s="24">
        <f t="shared" si="54"/>
        <v>21.922021387337939</v>
      </c>
    </row>
    <row r="275" spans="1:11" ht="13.5" customHeight="1" x14ac:dyDescent="0.25">
      <c r="A275" s="5" t="s">
        <v>33</v>
      </c>
      <c r="B275" s="22">
        <f t="shared" ref="B275:K275" si="55">B27/$B27*100</f>
        <v>100</v>
      </c>
      <c r="C275" s="22">
        <f t="shared" si="55"/>
        <v>13.990570081440207</v>
      </c>
      <c r="D275" s="22">
        <f t="shared" si="55"/>
        <v>86.009429918559803</v>
      </c>
      <c r="E275" s="22">
        <f t="shared" si="55"/>
        <v>82.096013716245182</v>
      </c>
      <c r="F275" s="22">
        <f t="shared" si="55"/>
        <v>0.26575225032147448</v>
      </c>
      <c r="G275" s="22">
        <f t="shared" si="55"/>
        <v>0.37719674239177026</v>
      </c>
      <c r="H275" s="22">
        <f t="shared" si="55"/>
        <v>1.3459065580797256</v>
      </c>
      <c r="I275" s="22">
        <f t="shared" si="55"/>
        <v>7.2867552507501071E-2</v>
      </c>
      <c r="J275" s="23">
        <f t="shared" si="55"/>
        <v>1.8516930990141449</v>
      </c>
      <c r="K275" s="24">
        <f t="shared" si="55"/>
        <v>17.903986283754822</v>
      </c>
    </row>
    <row r="276" spans="1:11" ht="13.5" customHeight="1" x14ac:dyDescent="0.25">
      <c r="A276" s="5" t="s">
        <v>34</v>
      </c>
      <c r="B276" s="22">
        <f t="shared" ref="B276:K276" si="56">B28/$B28*100</f>
        <v>100</v>
      </c>
      <c r="C276" s="22">
        <f t="shared" si="56"/>
        <v>9.6479217603911991</v>
      </c>
      <c r="D276" s="22">
        <f t="shared" si="56"/>
        <v>90.352078239608801</v>
      </c>
      <c r="E276" s="22">
        <f t="shared" si="56"/>
        <v>86.234718826405867</v>
      </c>
      <c r="F276" s="22">
        <f t="shared" si="56"/>
        <v>0.27383863080684601</v>
      </c>
      <c r="G276" s="22">
        <f t="shared" si="56"/>
        <v>0.6601466992665036</v>
      </c>
      <c r="H276" s="22">
        <f t="shared" si="56"/>
        <v>0.53789731051344747</v>
      </c>
      <c r="I276" s="22">
        <f t="shared" si="56"/>
        <v>0.136919315403423</v>
      </c>
      <c r="J276" s="23">
        <f t="shared" si="56"/>
        <v>2.5085574572127141</v>
      </c>
      <c r="K276" s="24">
        <f t="shared" si="56"/>
        <v>13.765281173594133</v>
      </c>
    </row>
    <row r="277" spans="1:11" ht="13.5" customHeight="1" x14ac:dyDescent="0.25">
      <c r="A277" s="5" t="s">
        <v>35</v>
      </c>
      <c r="B277" s="22">
        <f t="shared" ref="B277:K277" si="57">B29/$B29*100</f>
        <v>100</v>
      </c>
      <c r="C277" s="22">
        <f t="shared" si="57"/>
        <v>13.474807967712538</v>
      </c>
      <c r="D277" s="22">
        <f t="shared" si="57"/>
        <v>86.525192032287464</v>
      </c>
      <c r="E277" s="22">
        <f t="shared" si="57"/>
        <v>83.036063012628574</v>
      </c>
      <c r="F277" s="22">
        <f t="shared" si="57"/>
        <v>0.18226793386277829</v>
      </c>
      <c r="G277" s="22">
        <f t="shared" si="57"/>
        <v>0.48170811092305688</v>
      </c>
      <c r="H277" s="22">
        <f t="shared" si="57"/>
        <v>0.50774638718916809</v>
      </c>
      <c r="I277" s="22">
        <f t="shared" si="57"/>
        <v>7.8114828798333549E-2</v>
      </c>
      <c r="J277" s="23">
        <f t="shared" si="57"/>
        <v>2.2392917588855621</v>
      </c>
      <c r="K277" s="24">
        <f t="shared" si="57"/>
        <v>16.963936987371437</v>
      </c>
    </row>
    <row r="278" spans="1:11" ht="13.5" customHeight="1" x14ac:dyDescent="0.25">
      <c r="A278" s="5" t="s">
        <v>36</v>
      </c>
      <c r="B278" s="22">
        <f t="shared" ref="B278:K278" si="58">B30/$B30*100</f>
        <v>100</v>
      </c>
      <c r="C278" s="22">
        <f t="shared" si="58"/>
        <v>4.7069141938313113</v>
      </c>
      <c r="D278" s="22">
        <f t="shared" si="58"/>
        <v>95.293085806168691</v>
      </c>
      <c r="E278" s="22">
        <f t="shared" si="58"/>
        <v>90.556936120450231</v>
      </c>
      <c r="F278" s="22">
        <f t="shared" si="58"/>
        <v>0.46776787019441601</v>
      </c>
      <c r="G278" s="22">
        <f t="shared" si="58"/>
        <v>1.227890659260342</v>
      </c>
      <c r="H278" s="22">
        <f t="shared" si="58"/>
        <v>0.380061394532963</v>
      </c>
      <c r="I278" s="22">
        <f t="shared" si="58"/>
        <v>0</v>
      </c>
      <c r="J278" s="23">
        <f t="shared" si="58"/>
        <v>2.6604297617307413</v>
      </c>
      <c r="K278" s="24">
        <f t="shared" si="58"/>
        <v>9.4430638795497739</v>
      </c>
    </row>
    <row r="279" spans="1:11" ht="13.2" customHeight="1" x14ac:dyDescent="0.25">
      <c r="A279" s="1"/>
      <c r="B279" s="1"/>
      <c r="C279" s="1"/>
      <c r="E279" s="1"/>
      <c r="F279" s="1"/>
      <c r="G279" s="1"/>
      <c r="H279" s="1"/>
      <c r="I279" s="1"/>
      <c r="J279" s="1"/>
      <c r="K279" s="1"/>
    </row>
    <row r="280" spans="1:11" ht="19.2" customHeight="1" x14ac:dyDescent="0.25">
      <c r="A280" s="82" t="s">
        <v>52</v>
      </c>
      <c r="B280" s="82"/>
      <c r="C280" s="82"/>
      <c r="D280" s="82"/>
      <c r="E280" s="82"/>
      <c r="F280" s="82"/>
      <c r="G280" s="82"/>
      <c r="H280" s="82"/>
      <c r="I280" s="82"/>
      <c r="J280" s="82"/>
      <c r="K280" s="82"/>
    </row>
    <row r="281" spans="1:11" ht="13.5" customHeight="1" x14ac:dyDescent="0.25">
      <c r="A281" s="71" t="s">
        <v>50</v>
      </c>
      <c r="B281" s="71"/>
      <c r="C281" s="11"/>
      <c r="D281" s="2"/>
      <c r="E281" s="3"/>
      <c r="F281" s="3"/>
      <c r="G281" s="3"/>
      <c r="H281" s="3"/>
      <c r="I281" s="3"/>
      <c r="J281" s="3"/>
      <c r="K281" s="1"/>
    </row>
    <row r="282" spans="1:11" ht="13.2" customHeight="1" x14ac:dyDescent="0.25">
      <c r="A282" s="41" t="s">
        <v>0</v>
      </c>
      <c r="B282" s="41" t="s">
        <v>1</v>
      </c>
      <c r="C282" s="41" t="s">
        <v>2</v>
      </c>
      <c r="D282" s="43" t="s">
        <v>3</v>
      </c>
      <c r="E282" s="44"/>
      <c r="F282" s="44"/>
      <c r="G282" s="44"/>
      <c r="H282" s="44"/>
      <c r="I282" s="44"/>
      <c r="J282" s="45"/>
      <c r="K282" s="48" t="s">
        <v>38</v>
      </c>
    </row>
    <row r="283" spans="1:11" ht="13.2" customHeight="1" x14ac:dyDescent="0.25">
      <c r="A283" s="42"/>
      <c r="B283" s="42"/>
      <c r="C283" s="42"/>
      <c r="D283" s="50" t="s">
        <v>4</v>
      </c>
      <c r="E283" s="52" t="s">
        <v>5</v>
      </c>
      <c r="F283" s="53"/>
      <c r="G283" s="53"/>
      <c r="H283" s="53"/>
      <c r="I283" s="54"/>
      <c r="J283" s="55" t="s">
        <v>6</v>
      </c>
      <c r="K283" s="49"/>
    </row>
    <row r="284" spans="1:11" ht="34.799999999999997" x14ac:dyDescent="0.25">
      <c r="A284" s="42"/>
      <c r="B284" s="42"/>
      <c r="C284" s="42"/>
      <c r="D284" s="51"/>
      <c r="E284" s="8" t="s">
        <v>7</v>
      </c>
      <c r="F284" s="8" t="s">
        <v>8</v>
      </c>
      <c r="G284" s="8" t="s">
        <v>9</v>
      </c>
      <c r="H284" s="8" t="s">
        <v>10</v>
      </c>
      <c r="I284" s="8" t="s">
        <v>11</v>
      </c>
      <c r="J284" s="56"/>
      <c r="K284" s="49"/>
    </row>
    <row r="285" spans="1:11" ht="13.5" customHeight="1" x14ac:dyDescent="0.25">
      <c r="A285" s="35" t="s">
        <v>12</v>
      </c>
      <c r="B285" s="22">
        <f>B192/$B192*100</f>
        <v>100</v>
      </c>
      <c r="C285" s="22">
        <f>C192/$B192*100</f>
        <v>20.523181341530293</v>
      </c>
      <c r="D285" s="22">
        <f t="shared" ref="D285:K285" si="59">D192/$B192*100</f>
        <v>79.47681865846971</v>
      </c>
      <c r="E285" s="22">
        <f t="shared" si="59"/>
        <v>56.107429007599364</v>
      </c>
      <c r="F285" s="22">
        <f t="shared" si="59"/>
        <v>12.260793929790752</v>
      </c>
      <c r="G285" s="22">
        <f t="shared" si="59"/>
        <v>0.68902613786660538</v>
      </c>
      <c r="H285" s="22">
        <f t="shared" si="59"/>
        <v>6.6463743301535443</v>
      </c>
      <c r="I285" s="22">
        <f t="shared" si="59"/>
        <v>0.20518375394261543</v>
      </c>
      <c r="J285" s="22">
        <f t="shared" si="59"/>
        <v>3.5680114991168259</v>
      </c>
      <c r="K285" s="22">
        <f t="shared" si="59"/>
        <v>43.892570992400636</v>
      </c>
    </row>
    <row r="286" spans="1:11" ht="13.5" customHeight="1" x14ac:dyDescent="0.25">
      <c r="A286" s="35" t="s">
        <v>13</v>
      </c>
      <c r="B286" s="22">
        <f t="shared" ref="B286:C309" si="60">B193/$B193*100</f>
        <v>100</v>
      </c>
      <c r="C286" s="22">
        <f t="shared" si="60"/>
        <v>11.465589135002284</v>
      </c>
      <c r="D286" s="22">
        <f t="shared" ref="D286:K286" si="61">D193/$B193*100</f>
        <v>88.53441086499771</v>
      </c>
      <c r="E286" s="22">
        <f t="shared" si="61"/>
        <v>81.157123615505995</v>
      </c>
      <c r="F286" s="22">
        <f t="shared" si="61"/>
        <v>0.92262799510151106</v>
      </c>
      <c r="G286" s="22">
        <f t="shared" si="61"/>
        <v>2.0040662213186176</v>
      </c>
      <c r="H286" s="22">
        <f t="shared" si="61"/>
        <v>1.1250898084595748</v>
      </c>
      <c r="I286" s="22">
        <f t="shared" si="61"/>
        <v>0.10241986028096672</v>
      </c>
      <c r="J286" s="22">
        <f t="shared" si="61"/>
        <v>3.2230833643310524</v>
      </c>
      <c r="K286" s="22">
        <f t="shared" si="61"/>
        <v>18.842876384494005</v>
      </c>
    </row>
    <row r="287" spans="1:11" ht="13.5" customHeight="1" x14ac:dyDescent="0.25">
      <c r="A287" s="5" t="s">
        <v>14</v>
      </c>
      <c r="B287" s="22">
        <f t="shared" si="60"/>
        <v>100</v>
      </c>
      <c r="C287" s="22">
        <f t="shared" si="60"/>
        <v>11.24020955443747</v>
      </c>
      <c r="D287" s="22">
        <f t="shared" ref="D287:K287" si="62">D194/$B194*100</f>
        <v>88.75979044556253</v>
      </c>
      <c r="E287" s="22">
        <f t="shared" si="62"/>
        <v>79.187198506146586</v>
      </c>
      <c r="F287" s="22">
        <f t="shared" si="62"/>
        <v>1.2448778463613257</v>
      </c>
      <c r="G287" s="22">
        <f t="shared" si="62"/>
        <v>0.81176409564811447</v>
      </c>
      <c r="H287" s="22">
        <f t="shared" si="62"/>
        <v>3.9161782250116706</v>
      </c>
      <c r="I287" s="22">
        <f t="shared" si="62"/>
        <v>8.0398360910835631E-2</v>
      </c>
      <c r="J287" s="22">
        <f t="shared" si="62"/>
        <v>3.5193734114839983</v>
      </c>
      <c r="K287" s="22">
        <f t="shared" si="62"/>
        <v>20.812801493853417</v>
      </c>
    </row>
    <row r="288" spans="1:11" ht="13.5" customHeight="1" x14ac:dyDescent="0.25">
      <c r="A288" s="5" t="s">
        <v>15</v>
      </c>
      <c r="B288" s="22">
        <f t="shared" si="60"/>
        <v>100</v>
      </c>
      <c r="C288" s="22">
        <f t="shared" si="60"/>
        <v>9.5309381237524953</v>
      </c>
      <c r="D288" s="22">
        <f t="shared" ref="D288:K288" si="63">D195/$B195*100</f>
        <v>90.469061876247508</v>
      </c>
      <c r="E288" s="22">
        <f t="shared" si="63"/>
        <v>85.81170991350632</v>
      </c>
      <c r="F288" s="22">
        <f t="shared" si="63"/>
        <v>0.49068529607451766</v>
      </c>
      <c r="G288" s="22">
        <f t="shared" si="63"/>
        <v>0.98968729208250161</v>
      </c>
      <c r="H288" s="22">
        <f t="shared" si="63"/>
        <v>0.5988023952095809</v>
      </c>
      <c r="I288" s="22">
        <f t="shared" si="63"/>
        <v>7.4850299401197612E-2</v>
      </c>
      <c r="J288" s="22">
        <f t="shared" si="63"/>
        <v>2.5033266799733864</v>
      </c>
      <c r="K288" s="22">
        <f t="shared" si="63"/>
        <v>14.18829008649368</v>
      </c>
    </row>
    <row r="289" spans="1:11" ht="13.5" customHeight="1" x14ac:dyDescent="0.25">
      <c r="A289" s="5" t="s">
        <v>16</v>
      </c>
      <c r="B289" s="22">
        <f t="shared" si="60"/>
        <v>100</v>
      </c>
      <c r="C289" s="22">
        <f t="shared" si="60"/>
        <v>10.989718558521135</v>
      </c>
      <c r="D289" s="22">
        <f t="shared" ref="D289:K289" si="64">D196/$B196*100</f>
        <v>89.010281441478867</v>
      </c>
      <c r="E289" s="22">
        <f t="shared" si="64"/>
        <v>83.578772458199197</v>
      </c>
      <c r="F289" s="22">
        <f t="shared" si="64"/>
        <v>0.62727178315505239</v>
      </c>
      <c r="G289" s="22">
        <f t="shared" si="64"/>
        <v>1.1569217987329941</v>
      </c>
      <c r="H289" s="22">
        <f t="shared" si="64"/>
        <v>0.68335237303977558</v>
      </c>
      <c r="I289" s="22">
        <f t="shared" si="64"/>
        <v>4.7772354346245716E-2</v>
      </c>
      <c r="J289" s="22">
        <f t="shared" si="64"/>
        <v>2.9161906740056081</v>
      </c>
      <c r="K289" s="22">
        <f t="shared" si="64"/>
        <v>16.42122754180081</v>
      </c>
    </row>
    <row r="290" spans="1:11" ht="13.5" customHeight="1" x14ac:dyDescent="0.25">
      <c r="A290" s="5" t="s">
        <v>17</v>
      </c>
      <c r="B290" s="22">
        <f t="shared" si="60"/>
        <v>100</v>
      </c>
      <c r="C290" s="22">
        <f t="shared" si="60"/>
        <v>18.597017055591238</v>
      </c>
      <c r="D290" s="22">
        <f t="shared" ref="D290:K290" si="65">D197/$B197*100</f>
        <v>81.402982944408762</v>
      </c>
      <c r="E290" s="22">
        <f t="shared" si="65"/>
        <v>75.137372439877254</v>
      </c>
      <c r="F290" s="22">
        <f t="shared" si="65"/>
        <v>1.0347534432312853</v>
      </c>
      <c r="G290" s="22">
        <f t="shared" si="65"/>
        <v>0.97052736744451584</v>
      </c>
      <c r="H290" s="22">
        <f t="shared" si="65"/>
        <v>1.106115749661029</v>
      </c>
      <c r="I290" s="22">
        <f t="shared" si="65"/>
        <v>4.995361450082067E-2</v>
      </c>
      <c r="J290" s="22">
        <f t="shared" si="65"/>
        <v>3.1042603296938553</v>
      </c>
      <c r="K290" s="22">
        <f t="shared" si="65"/>
        <v>24.862627560122743</v>
      </c>
    </row>
    <row r="291" spans="1:11" ht="13.5" customHeight="1" x14ac:dyDescent="0.25">
      <c r="A291" s="5" t="s">
        <v>18</v>
      </c>
      <c r="B291" s="22">
        <f t="shared" si="60"/>
        <v>100</v>
      </c>
      <c r="C291" s="22">
        <f t="shared" si="60"/>
        <v>9.0060763888888893</v>
      </c>
      <c r="D291" s="22">
        <f t="shared" ref="D291:K291" si="66">D198/$B198*100</f>
        <v>90.993923611111114</v>
      </c>
      <c r="E291" s="22">
        <f t="shared" si="66"/>
        <v>86.328125</v>
      </c>
      <c r="F291" s="22">
        <f t="shared" si="66"/>
        <v>0.32552083333333337</v>
      </c>
      <c r="G291" s="22">
        <f t="shared" si="66"/>
        <v>0.75954861111111105</v>
      </c>
      <c r="H291" s="22">
        <f t="shared" si="66"/>
        <v>0.57146990740740744</v>
      </c>
      <c r="I291" s="22">
        <f t="shared" si="66"/>
        <v>7.2337962962962965E-2</v>
      </c>
      <c r="J291" s="22">
        <f t="shared" si="66"/>
        <v>2.9369212962962963</v>
      </c>
      <c r="K291" s="22">
        <f t="shared" si="66"/>
        <v>13.671875</v>
      </c>
    </row>
    <row r="292" spans="1:11" ht="13.5" customHeight="1" x14ac:dyDescent="0.25">
      <c r="A292" s="5" t="s">
        <v>19</v>
      </c>
      <c r="B292" s="22">
        <f t="shared" si="60"/>
        <v>100</v>
      </c>
      <c r="C292" s="22">
        <f t="shared" si="60"/>
        <v>2.5089149261334693</v>
      </c>
      <c r="D292" s="22">
        <f t="shared" ref="D292:K292" si="67">D199/$B199*100</f>
        <v>97.491085073866529</v>
      </c>
      <c r="E292" s="22">
        <f t="shared" si="67"/>
        <v>93.899643402954652</v>
      </c>
      <c r="F292" s="22">
        <f t="shared" si="67"/>
        <v>0.15282730514518594</v>
      </c>
      <c r="G292" s="22">
        <f t="shared" si="67"/>
        <v>0.75140091696383093</v>
      </c>
      <c r="H292" s="22">
        <f t="shared" si="67"/>
        <v>0.3438614365766684</v>
      </c>
      <c r="I292" s="22">
        <f t="shared" si="67"/>
        <v>0.14009169638308711</v>
      </c>
      <c r="J292" s="22">
        <f t="shared" si="67"/>
        <v>2.2032603158430977</v>
      </c>
      <c r="K292" s="22">
        <f t="shared" si="67"/>
        <v>6.1003565970453391</v>
      </c>
    </row>
    <row r="293" spans="1:11" ht="13.5" customHeight="1" x14ac:dyDescent="0.25">
      <c r="A293" s="5" t="s">
        <v>20</v>
      </c>
      <c r="B293" s="22">
        <f t="shared" si="60"/>
        <v>100</v>
      </c>
      <c r="C293" s="22">
        <f t="shared" si="60"/>
        <v>7.8096493006284211</v>
      </c>
      <c r="D293" s="22">
        <f t="shared" ref="D293:K293" si="68">D200/$B200*100</f>
        <v>92.190350699371578</v>
      </c>
      <c r="E293" s="22">
        <f t="shared" si="68"/>
        <v>67.991080478410709</v>
      </c>
      <c r="F293" s="22">
        <f t="shared" si="68"/>
        <v>0.71710926413946885</v>
      </c>
      <c r="G293" s="22">
        <f t="shared" si="68"/>
        <v>18.581491992702208</v>
      </c>
      <c r="H293" s="22">
        <f t="shared" si="68"/>
        <v>0.68670180417595783</v>
      </c>
      <c r="I293" s="22">
        <f t="shared" si="68"/>
        <v>0.11149401986620719</v>
      </c>
      <c r="J293" s="22">
        <f t="shared" si="68"/>
        <v>4.1024731400770325</v>
      </c>
      <c r="K293" s="22">
        <f t="shared" si="68"/>
        <v>32.008919521589299</v>
      </c>
    </row>
    <row r="294" spans="1:11" ht="13.5" customHeight="1" x14ac:dyDescent="0.25">
      <c r="A294" s="5" t="s">
        <v>21</v>
      </c>
      <c r="B294" s="22">
        <f t="shared" si="60"/>
        <v>100</v>
      </c>
      <c r="C294" s="22">
        <f t="shared" si="60"/>
        <v>10.561708860759493</v>
      </c>
      <c r="D294" s="22">
        <f t="shared" ref="D294:K294" si="69">D201/$B201*100</f>
        <v>89.438291139240505</v>
      </c>
      <c r="E294" s="22">
        <f t="shared" si="69"/>
        <v>84.50158227848101</v>
      </c>
      <c r="F294" s="22">
        <f t="shared" si="69"/>
        <v>0.74367088607594933</v>
      </c>
      <c r="G294" s="22">
        <f t="shared" si="69"/>
        <v>0.82278481012658233</v>
      </c>
      <c r="H294" s="22">
        <f t="shared" si="69"/>
        <v>0.80696202531645567</v>
      </c>
      <c r="I294" s="22">
        <f t="shared" si="69"/>
        <v>9.4936708860759486E-2</v>
      </c>
      <c r="J294" s="22">
        <f t="shared" si="69"/>
        <v>2.4683544303797467</v>
      </c>
      <c r="K294" s="22">
        <f t="shared" si="69"/>
        <v>15.498417721518987</v>
      </c>
    </row>
    <row r="295" spans="1:11" ht="13.5" customHeight="1" x14ac:dyDescent="0.25">
      <c r="A295" s="5" t="s">
        <v>22</v>
      </c>
      <c r="B295" s="22">
        <f t="shared" si="60"/>
        <v>100</v>
      </c>
      <c r="C295" s="22">
        <f t="shared" si="60"/>
        <v>6.0434782608695645</v>
      </c>
      <c r="D295" s="22">
        <f t="shared" ref="D295:K295" si="70">D202/$B202*100</f>
        <v>93.956521739130437</v>
      </c>
      <c r="E295" s="22">
        <f t="shared" si="70"/>
        <v>87.891304347826079</v>
      </c>
      <c r="F295" s="22">
        <f t="shared" si="70"/>
        <v>0.69565217391304346</v>
      </c>
      <c r="G295" s="22">
        <f t="shared" si="70"/>
        <v>1.3478260869565217</v>
      </c>
      <c r="H295" s="22">
        <f t="shared" si="70"/>
        <v>0.69565217391304346</v>
      </c>
      <c r="I295" s="22">
        <f t="shared" si="70"/>
        <v>0</v>
      </c>
      <c r="J295" s="22">
        <f t="shared" si="70"/>
        <v>3.3260869565217392</v>
      </c>
      <c r="K295" s="22">
        <f t="shared" si="70"/>
        <v>12.108695652173914</v>
      </c>
    </row>
    <row r="296" spans="1:11" ht="13.5" customHeight="1" x14ac:dyDescent="0.25">
      <c r="A296" s="5" t="s">
        <v>23</v>
      </c>
      <c r="B296" s="22">
        <f t="shared" si="60"/>
        <v>100</v>
      </c>
      <c r="C296" s="22">
        <f t="shared" si="60"/>
        <v>4.8495734171531204</v>
      </c>
      <c r="D296" s="22">
        <f t="shared" ref="D296:K296" si="71">D203/$B203*100</f>
        <v>95.150426582846876</v>
      </c>
      <c r="E296" s="22">
        <f t="shared" si="71"/>
        <v>90.536596317916491</v>
      </c>
      <c r="F296" s="22">
        <f t="shared" si="71"/>
        <v>0.46026044005388411</v>
      </c>
      <c r="G296" s="22">
        <f t="shared" si="71"/>
        <v>1.0103277952402334</v>
      </c>
      <c r="H296" s="22">
        <f t="shared" si="71"/>
        <v>0.62864840592725635</v>
      </c>
      <c r="I296" s="22">
        <f t="shared" si="71"/>
        <v>2.2451728783116298E-2</v>
      </c>
      <c r="J296" s="22">
        <f t="shared" si="71"/>
        <v>2.4921418949259091</v>
      </c>
      <c r="K296" s="22">
        <f t="shared" si="71"/>
        <v>9.4634036820835217</v>
      </c>
    </row>
    <row r="297" spans="1:11" ht="13.5" customHeight="1" x14ac:dyDescent="0.25">
      <c r="A297" s="5" t="s">
        <v>24</v>
      </c>
      <c r="B297" s="22">
        <f t="shared" si="60"/>
        <v>100</v>
      </c>
      <c r="C297" s="22">
        <f t="shared" si="60"/>
        <v>16.759602867745631</v>
      </c>
      <c r="D297" s="22">
        <f t="shared" ref="D297:K297" si="72">D204/$B204*100</f>
        <v>83.240397132254358</v>
      </c>
      <c r="E297" s="22">
        <f t="shared" si="72"/>
        <v>75.03545823699703</v>
      </c>
      <c r="F297" s="22">
        <f t="shared" si="72"/>
        <v>2.049777535992539</v>
      </c>
      <c r="G297" s="22">
        <f t="shared" si="72"/>
        <v>0.56344595776098239</v>
      </c>
      <c r="H297" s="22">
        <f t="shared" si="72"/>
        <v>1.4707882414657365</v>
      </c>
      <c r="I297" s="22">
        <f t="shared" si="72"/>
        <v>0.14571878217956438</v>
      </c>
      <c r="J297" s="22">
        <f t="shared" si="72"/>
        <v>3.9752083778585168</v>
      </c>
      <c r="K297" s="22">
        <f t="shared" si="72"/>
        <v>24.964541763002973</v>
      </c>
    </row>
    <row r="298" spans="1:11" ht="13.5" customHeight="1" x14ac:dyDescent="0.25">
      <c r="A298" s="5" t="s">
        <v>25</v>
      </c>
      <c r="B298" s="22">
        <f t="shared" si="60"/>
        <v>100</v>
      </c>
      <c r="C298" s="22">
        <f t="shared" si="60"/>
        <v>6.595845136921624</v>
      </c>
      <c r="D298" s="22">
        <f t="shared" ref="D298:K298" si="73">D205/$B205*100</f>
        <v>93.404154863078375</v>
      </c>
      <c r="E298" s="22">
        <f t="shared" si="73"/>
        <v>89.320113314447596</v>
      </c>
      <c r="F298" s="22">
        <f t="shared" si="73"/>
        <v>0.33050047214353162</v>
      </c>
      <c r="G298" s="22">
        <f t="shared" si="73"/>
        <v>0.60434372049102925</v>
      </c>
      <c r="H298" s="22">
        <f t="shared" si="73"/>
        <v>0.61850802644003777</v>
      </c>
      <c r="I298" s="22">
        <f t="shared" si="73"/>
        <v>6.6100094428706332E-2</v>
      </c>
      <c r="J298" s="22">
        <f t="shared" si="73"/>
        <v>2.4645892351274785</v>
      </c>
      <c r="K298" s="22">
        <f t="shared" si="73"/>
        <v>10.679886685552407</v>
      </c>
    </row>
    <row r="299" spans="1:11" ht="13.5" customHeight="1" x14ac:dyDescent="0.25">
      <c r="A299" s="5" t="s">
        <v>26</v>
      </c>
      <c r="B299" s="22">
        <f t="shared" si="60"/>
        <v>100</v>
      </c>
      <c r="C299" s="22">
        <f t="shared" si="60"/>
        <v>10.30971363286392</v>
      </c>
      <c r="D299" s="22">
        <f t="shared" ref="D299:K299" si="74">D206/$B206*100</f>
        <v>89.690286367136082</v>
      </c>
      <c r="E299" s="22">
        <f t="shared" si="74"/>
        <v>83.238953878250499</v>
      </c>
      <c r="F299" s="22">
        <f t="shared" si="74"/>
        <v>0.96614757966371112</v>
      </c>
      <c r="G299" s="22">
        <f t="shared" si="74"/>
        <v>1.0170628120110274</v>
      </c>
      <c r="H299" s="22">
        <f t="shared" si="74"/>
        <v>0.82333656210416517</v>
      </c>
      <c r="I299" s="22">
        <f t="shared" si="74"/>
        <v>0.10555596950053399</v>
      </c>
      <c r="J299" s="22">
        <f t="shared" si="74"/>
        <v>3.5392295656061399</v>
      </c>
      <c r="K299" s="22">
        <f t="shared" si="74"/>
        <v>16.761046121749498</v>
      </c>
    </row>
    <row r="300" spans="1:11" ht="13.5" customHeight="1" x14ac:dyDescent="0.25">
      <c r="A300" s="5" t="s">
        <v>27</v>
      </c>
      <c r="B300" s="22">
        <f t="shared" si="60"/>
        <v>100</v>
      </c>
      <c r="C300" s="22">
        <f t="shared" si="60"/>
        <v>4.9551473729175566</v>
      </c>
      <c r="D300" s="22">
        <f t="shared" ref="D300:K300" si="75">D207/$B207*100</f>
        <v>95.044852627082449</v>
      </c>
      <c r="E300" s="22">
        <f t="shared" si="75"/>
        <v>90.175138829560026</v>
      </c>
      <c r="F300" s="22">
        <f t="shared" si="75"/>
        <v>0.72618539085860745</v>
      </c>
      <c r="G300" s="22">
        <f t="shared" si="75"/>
        <v>1.2815036309269543</v>
      </c>
      <c r="H300" s="22">
        <f t="shared" si="75"/>
        <v>0.3844510892780863</v>
      </c>
      <c r="I300" s="22">
        <f t="shared" si="75"/>
        <v>0</v>
      </c>
      <c r="J300" s="22">
        <f t="shared" si="75"/>
        <v>2.4775736864587783</v>
      </c>
      <c r="K300" s="22">
        <f t="shared" si="75"/>
        <v>9.8248611704399824</v>
      </c>
    </row>
    <row r="301" spans="1:11" ht="13.5" customHeight="1" x14ac:dyDescent="0.25">
      <c r="A301" s="5" t="s">
        <v>28</v>
      </c>
      <c r="B301" s="22">
        <f t="shared" si="60"/>
        <v>100</v>
      </c>
      <c r="C301" s="22">
        <f t="shared" si="60"/>
        <v>6.3584742228353281</v>
      </c>
      <c r="D301" s="22">
        <f t="shared" ref="D301:K301" si="76">D208/$B208*100</f>
        <v>93.641525777164674</v>
      </c>
      <c r="E301" s="22">
        <f t="shared" si="76"/>
        <v>89.089217541946041</v>
      </c>
      <c r="F301" s="22">
        <f t="shared" si="76"/>
        <v>0.35610022135959707</v>
      </c>
      <c r="G301" s="22">
        <f t="shared" si="76"/>
        <v>0.55500304770459719</v>
      </c>
      <c r="H301" s="22">
        <f t="shared" si="76"/>
        <v>0.86939783773379109</v>
      </c>
      <c r="I301" s="22">
        <f t="shared" si="76"/>
        <v>4.4913541432741975E-2</v>
      </c>
      <c r="J301" s="22">
        <f t="shared" si="76"/>
        <v>2.7268935869879054</v>
      </c>
      <c r="K301" s="22">
        <f t="shared" si="76"/>
        <v>10.91078245805396</v>
      </c>
    </row>
    <row r="302" spans="1:11" ht="13.5" customHeight="1" x14ac:dyDescent="0.25">
      <c r="A302" s="5" t="s">
        <v>29</v>
      </c>
      <c r="B302" s="22">
        <f t="shared" si="60"/>
        <v>100</v>
      </c>
      <c r="C302" s="22">
        <f t="shared" si="60"/>
        <v>9.8216353949501976</v>
      </c>
      <c r="D302" s="22">
        <f t="shared" ref="D302:K302" si="77">D209/$B209*100</f>
        <v>90.178364605049794</v>
      </c>
      <c r="E302" s="22">
        <f t="shared" si="77"/>
        <v>85.290711141996752</v>
      </c>
      <c r="F302" s="22">
        <f t="shared" si="77"/>
        <v>0.3706277507528376</v>
      </c>
      <c r="G302" s="22">
        <f t="shared" si="77"/>
        <v>0.83391243919388458</v>
      </c>
      <c r="H302" s="22">
        <f t="shared" si="77"/>
        <v>0.64859856381746583</v>
      </c>
      <c r="I302" s="22">
        <f t="shared" si="77"/>
        <v>9.2656937688209401E-2</v>
      </c>
      <c r="J302" s="22">
        <f t="shared" si="77"/>
        <v>2.9418577716006484</v>
      </c>
      <c r="K302" s="22">
        <f t="shared" si="77"/>
        <v>14.709288858003244</v>
      </c>
    </row>
    <row r="303" spans="1:11" ht="13.5" customHeight="1" x14ac:dyDescent="0.25">
      <c r="A303" s="5" t="s">
        <v>30</v>
      </c>
      <c r="B303" s="22">
        <f t="shared" si="60"/>
        <v>100</v>
      </c>
      <c r="C303" s="22">
        <f t="shared" si="60"/>
        <v>5.5052495412292046</v>
      </c>
      <c r="D303" s="22">
        <f t="shared" ref="D303:K303" si="78">D210/$B210*100</f>
        <v>94.494750458770795</v>
      </c>
      <c r="E303" s="22">
        <f t="shared" si="78"/>
        <v>89.284317559640201</v>
      </c>
      <c r="F303" s="22">
        <f t="shared" si="78"/>
        <v>0.5053999578833368</v>
      </c>
      <c r="G303" s="22">
        <f t="shared" si="78"/>
        <v>1.0769832435847297</v>
      </c>
      <c r="H303" s="22">
        <f t="shared" si="78"/>
        <v>0.7941999338166722</v>
      </c>
      <c r="I303" s="22">
        <f t="shared" si="78"/>
        <v>9.9274991727084025E-2</v>
      </c>
      <c r="J303" s="22">
        <f t="shared" si="78"/>
        <v>2.7345747721187688</v>
      </c>
      <c r="K303" s="22">
        <f t="shared" si="78"/>
        <v>10.715682440359798</v>
      </c>
    </row>
    <row r="304" spans="1:11" ht="13.5" customHeight="1" x14ac:dyDescent="0.25">
      <c r="A304" s="5" t="s">
        <v>31</v>
      </c>
      <c r="B304" s="22">
        <f t="shared" si="60"/>
        <v>100</v>
      </c>
      <c r="C304" s="22">
        <f t="shared" si="60"/>
        <v>7.5820360622690108</v>
      </c>
      <c r="D304" s="22">
        <f t="shared" ref="D304:K304" si="79">D211/$B211*100</f>
        <v>92.417963937730988</v>
      </c>
      <c r="E304" s="22">
        <f t="shared" si="79"/>
        <v>87.355806921267771</v>
      </c>
      <c r="F304" s="22">
        <f t="shared" si="79"/>
        <v>0.40318064732892828</v>
      </c>
      <c r="G304" s="22">
        <f t="shared" si="79"/>
        <v>0.72796505767723152</v>
      </c>
      <c r="H304" s="22">
        <f t="shared" si="79"/>
        <v>0.71676559525142791</v>
      </c>
      <c r="I304" s="22">
        <f t="shared" si="79"/>
        <v>0.13439354910964274</v>
      </c>
      <c r="J304" s="22">
        <f t="shared" si="79"/>
        <v>3.0798521670959795</v>
      </c>
      <c r="K304" s="22">
        <f t="shared" si="79"/>
        <v>12.644193078732222</v>
      </c>
    </row>
    <row r="305" spans="1:11" ht="13.5" customHeight="1" x14ac:dyDescent="0.25">
      <c r="A305" s="5" t="s">
        <v>32</v>
      </c>
      <c r="B305" s="22">
        <f t="shared" si="60"/>
        <v>100</v>
      </c>
      <c r="C305" s="22">
        <f t="shared" si="60"/>
        <v>17.854459980129398</v>
      </c>
      <c r="D305" s="22">
        <f t="shared" ref="D305:K305" si="80">D212/$B212*100</f>
        <v>82.145540019870595</v>
      </c>
      <c r="E305" s="22">
        <f t="shared" si="80"/>
        <v>76.523614510383595</v>
      </c>
      <c r="F305" s="22">
        <f t="shared" si="80"/>
        <v>0.85540504519349603</v>
      </c>
      <c r="G305" s="22">
        <f t="shared" si="80"/>
        <v>0.74635907625948095</v>
      </c>
      <c r="H305" s="22">
        <f t="shared" si="80"/>
        <v>0.73424285748903473</v>
      </c>
      <c r="I305" s="22">
        <f t="shared" si="80"/>
        <v>0.17689679404851333</v>
      </c>
      <c r="J305" s="22">
        <f t="shared" si="80"/>
        <v>3.1090217364964743</v>
      </c>
      <c r="K305" s="22">
        <f t="shared" si="80"/>
        <v>23.476385489616401</v>
      </c>
    </row>
    <row r="306" spans="1:11" ht="13.5" customHeight="1" x14ac:dyDescent="0.25">
      <c r="A306" s="5" t="s">
        <v>33</v>
      </c>
      <c r="B306" s="22">
        <f t="shared" si="60"/>
        <v>100</v>
      </c>
      <c r="C306" s="22">
        <f t="shared" si="60"/>
        <v>17.370248146402094</v>
      </c>
      <c r="D306" s="22">
        <f t="shared" ref="D306:K306" si="81">D213/$B213*100</f>
        <v>82.629751853597909</v>
      </c>
      <c r="E306" s="22">
        <f t="shared" si="81"/>
        <v>77.409677281104024</v>
      </c>
      <c r="F306" s="22">
        <f t="shared" si="81"/>
        <v>0.60000857155102216</v>
      </c>
      <c r="G306" s="22">
        <f t="shared" si="81"/>
        <v>0.42429177559679426</v>
      </c>
      <c r="H306" s="22">
        <f t="shared" si="81"/>
        <v>2.1214588779839714</v>
      </c>
      <c r="I306" s="22">
        <f t="shared" si="81"/>
        <v>6.8572408177259681E-2</v>
      </c>
      <c r="J306" s="22">
        <f t="shared" si="81"/>
        <v>2.0057429391848456</v>
      </c>
      <c r="K306" s="22">
        <f t="shared" si="81"/>
        <v>22.590322718895983</v>
      </c>
    </row>
    <row r="307" spans="1:11" ht="13.5" customHeight="1" x14ac:dyDescent="0.25">
      <c r="A307" s="5" t="s">
        <v>34</v>
      </c>
      <c r="B307" s="22">
        <f t="shared" si="60"/>
        <v>100</v>
      </c>
      <c r="C307" s="22">
        <f t="shared" si="60"/>
        <v>10.637784639135468</v>
      </c>
      <c r="D307" s="22">
        <f t="shared" ref="D307:K307" si="82">D214/$B214*100</f>
        <v>89.362215360864525</v>
      </c>
      <c r="E307" s="22">
        <f t="shared" si="82"/>
        <v>84.774218448475494</v>
      </c>
      <c r="F307" s="22">
        <f t="shared" si="82"/>
        <v>0.3135854882284832</v>
      </c>
      <c r="G307" s="22">
        <f t="shared" si="82"/>
        <v>0.70436125048243914</v>
      </c>
      <c r="H307" s="22">
        <f t="shared" si="82"/>
        <v>0.63681976071015056</v>
      </c>
      <c r="I307" s="22">
        <f t="shared" si="82"/>
        <v>0.17850250868390583</v>
      </c>
      <c r="J307" s="22">
        <f t="shared" si="82"/>
        <v>2.7547279042840604</v>
      </c>
      <c r="K307" s="22">
        <f t="shared" si="82"/>
        <v>15.225781551524509</v>
      </c>
    </row>
    <row r="308" spans="1:11" ht="13.5" customHeight="1" x14ac:dyDescent="0.25">
      <c r="A308" s="5" t="s">
        <v>35</v>
      </c>
      <c r="B308" s="22">
        <f t="shared" si="60"/>
        <v>100</v>
      </c>
      <c r="C308" s="22">
        <f t="shared" si="60"/>
        <v>14.584704488613925</v>
      </c>
      <c r="D308" s="22">
        <f t="shared" ref="D308:K308" si="83">D215/$B215*100</f>
        <v>85.415295511386063</v>
      </c>
      <c r="E308" s="22">
        <f t="shared" si="83"/>
        <v>80.452810319863104</v>
      </c>
      <c r="F308" s="22">
        <f t="shared" si="83"/>
        <v>0.30275108595498224</v>
      </c>
      <c r="G308" s="22">
        <f t="shared" si="83"/>
        <v>0.6976438067658286</v>
      </c>
      <c r="H308" s="22">
        <f t="shared" si="83"/>
        <v>0.77662235092799792</v>
      </c>
      <c r="I308" s="22">
        <f t="shared" si="83"/>
        <v>0.11846781624325392</v>
      </c>
      <c r="J308" s="22">
        <f t="shared" si="83"/>
        <v>3.0670001316309068</v>
      </c>
      <c r="K308" s="22">
        <f t="shared" si="83"/>
        <v>19.547189680136896</v>
      </c>
    </row>
    <row r="309" spans="1:11" ht="13.5" customHeight="1" x14ac:dyDescent="0.25">
      <c r="A309" s="5" t="s">
        <v>36</v>
      </c>
      <c r="B309" s="22">
        <f t="shared" si="60"/>
        <v>100</v>
      </c>
      <c r="C309" s="22">
        <f t="shared" si="60"/>
        <v>6.140350877192982</v>
      </c>
      <c r="D309" s="22">
        <f t="shared" ref="D309:K309" si="84">D216/$B216*100</f>
        <v>93.859649122807014</v>
      </c>
      <c r="E309" s="22">
        <f t="shared" si="84"/>
        <v>88.187134502923982</v>
      </c>
      <c r="F309" s="22">
        <f t="shared" si="84"/>
        <v>0.52631578947368418</v>
      </c>
      <c r="G309" s="22">
        <f t="shared" si="84"/>
        <v>1.3157894736842104</v>
      </c>
      <c r="H309" s="22">
        <f t="shared" si="84"/>
        <v>0.43859649122807015</v>
      </c>
      <c r="I309" s="22">
        <f t="shared" si="84"/>
        <v>4.3859649122807015E-2</v>
      </c>
      <c r="J309" s="22">
        <f t="shared" si="84"/>
        <v>3.3479532163742691</v>
      </c>
      <c r="K309" s="22">
        <f t="shared" si="84"/>
        <v>11.812865497076023</v>
      </c>
    </row>
    <row r="310" spans="1:11" ht="13.2" customHeight="1" x14ac:dyDescent="0.25">
      <c r="A310" s="1"/>
      <c r="B310" s="1"/>
      <c r="C310" s="1"/>
      <c r="E310" s="1"/>
      <c r="F310" s="1"/>
      <c r="G310" s="1"/>
      <c r="H310" s="1"/>
      <c r="I310" s="1"/>
      <c r="J310" s="1"/>
      <c r="K310" s="1"/>
    </row>
    <row r="311" spans="1:11" ht="13.2" customHeight="1" x14ac:dyDescent="0.25">
      <c r="A311" s="47" t="s">
        <v>37</v>
      </c>
      <c r="B311" s="47"/>
      <c r="C311" s="47"/>
      <c r="D311" s="47"/>
      <c r="E311" s="47"/>
      <c r="F311" s="47"/>
      <c r="G311" s="47"/>
      <c r="H311" s="47"/>
      <c r="I311" s="47"/>
      <c r="J311" s="47"/>
      <c r="K311" s="47"/>
    </row>
    <row r="312" spans="1:11" ht="13.2" customHeight="1" x14ac:dyDescent="0.25">
      <c r="A312" s="30"/>
      <c r="B312" s="30"/>
      <c r="C312" s="30"/>
      <c r="D312" s="6"/>
      <c r="E312" s="30"/>
      <c r="F312" s="30"/>
      <c r="G312" s="30"/>
      <c r="H312" s="30"/>
      <c r="I312" s="1"/>
      <c r="J312" s="1"/>
      <c r="K312" s="1"/>
    </row>
    <row r="313" spans="1:11" ht="24" customHeight="1" x14ac:dyDescent="0.25">
      <c r="A313" s="46" t="s">
        <v>41</v>
      </c>
      <c r="B313" s="46"/>
      <c r="C313" s="46"/>
      <c r="D313" s="46"/>
      <c r="E313" s="46"/>
      <c r="F313" s="46"/>
      <c r="G313" s="46"/>
      <c r="H313" s="46"/>
      <c r="I313" s="46"/>
      <c r="J313" s="46"/>
      <c r="K313" s="46"/>
    </row>
    <row r="314" spans="1:11" ht="13.2" customHeight="1" x14ac:dyDescent="0.25">
      <c r="A314" s="7"/>
      <c r="B314" s="7"/>
      <c r="C314" s="7"/>
      <c r="D314" s="7"/>
      <c r="E314" s="7"/>
      <c r="F314" s="7"/>
      <c r="G314" s="7"/>
      <c r="H314" s="7"/>
      <c r="I314" s="1"/>
      <c r="J314" s="1"/>
      <c r="K314" s="1"/>
    </row>
    <row r="315" spans="1:11" ht="13.2" customHeight="1" x14ac:dyDescent="0.25">
      <c r="A315" s="40" t="s">
        <v>49</v>
      </c>
      <c r="B315" s="40"/>
      <c r="C315" s="40"/>
      <c r="D315" s="40"/>
      <c r="E315" s="40"/>
      <c r="F315" s="1"/>
      <c r="G315" s="1"/>
      <c r="H315" s="1"/>
      <c r="I315" s="1"/>
      <c r="J315" s="1"/>
      <c r="K315" s="1"/>
    </row>
  </sheetData>
  <mergeCells count="103">
    <mergeCell ref="A1:K1"/>
    <mergeCell ref="A94:K94"/>
    <mergeCell ref="A125:K125"/>
    <mergeCell ref="A218:K218"/>
    <mergeCell ref="A32:K32"/>
    <mergeCell ref="A33:B33"/>
    <mergeCell ref="A34:A36"/>
    <mergeCell ref="B34:B36"/>
    <mergeCell ref="C34:C36"/>
    <mergeCell ref="D34:J34"/>
    <mergeCell ref="K34:K36"/>
    <mergeCell ref="D35:D36"/>
    <mergeCell ref="E35:I35"/>
    <mergeCell ref="J35:J36"/>
    <mergeCell ref="A63:K63"/>
    <mergeCell ref="E66:I66"/>
    <mergeCell ref="A2:B2"/>
    <mergeCell ref="A3:A5"/>
    <mergeCell ref="B3:B5"/>
    <mergeCell ref="A187:K187"/>
    <mergeCell ref="A188:B188"/>
    <mergeCell ref="A189:A191"/>
    <mergeCell ref="B189:B191"/>
    <mergeCell ref="C189:C191"/>
    <mergeCell ref="C3:C5"/>
    <mergeCell ref="D3:J3"/>
    <mergeCell ref="A126:B126"/>
    <mergeCell ref="A95:B95"/>
    <mergeCell ref="A96:A98"/>
    <mergeCell ref="B96:B98"/>
    <mergeCell ref="C96:C98"/>
    <mergeCell ref="D128:D129"/>
    <mergeCell ref="E128:I128"/>
    <mergeCell ref="J128:J129"/>
    <mergeCell ref="A64:B64"/>
    <mergeCell ref="A65:A67"/>
    <mergeCell ref="B65:B67"/>
    <mergeCell ref="C65:C67"/>
    <mergeCell ref="D65:J65"/>
    <mergeCell ref="K3:K5"/>
    <mergeCell ref="D4:D5"/>
    <mergeCell ref="E4:I4"/>
    <mergeCell ref="J4:J5"/>
    <mergeCell ref="D96:J96"/>
    <mergeCell ref="K96:K98"/>
    <mergeCell ref="D97:D98"/>
    <mergeCell ref="E97:I97"/>
    <mergeCell ref="J97:J98"/>
    <mergeCell ref="K65:K67"/>
    <mergeCell ref="D66:D67"/>
    <mergeCell ref="J66:J67"/>
    <mergeCell ref="A219:B219"/>
    <mergeCell ref="A127:A129"/>
    <mergeCell ref="B127:B129"/>
    <mergeCell ref="C127:C129"/>
    <mergeCell ref="D127:J127"/>
    <mergeCell ref="A156:K156"/>
    <mergeCell ref="A157:B157"/>
    <mergeCell ref="A158:A160"/>
    <mergeCell ref="B158:B160"/>
    <mergeCell ref="C158:C160"/>
    <mergeCell ref="D158:J158"/>
    <mergeCell ref="K158:K160"/>
    <mergeCell ref="D159:D160"/>
    <mergeCell ref="E159:I159"/>
    <mergeCell ref="J159:J160"/>
    <mergeCell ref="K127:K129"/>
    <mergeCell ref="D189:J189"/>
    <mergeCell ref="K189:K191"/>
    <mergeCell ref="D190:D191"/>
    <mergeCell ref="E190:I190"/>
    <mergeCell ref="J190:J191"/>
    <mergeCell ref="A220:A222"/>
    <mergeCell ref="B220:B222"/>
    <mergeCell ref="C220:C222"/>
    <mergeCell ref="D220:J220"/>
    <mergeCell ref="K220:K222"/>
    <mergeCell ref="D221:D222"/>
    <mergeCell ref="E221:I221"/>
    <mergeCell ref="J221:J222"/>
    <mergeCell ref="A281:B281"/>
    <mergeCell ref="A250:B250"/>
    <mergeCell ref="A251:A253"/>
    <mergeCell ref="B251:B253"/>
    <mergeCell ref="C251:C253"/>
    <mergeCell ref="D251:J251"/>
    <mergeCell ref="A249:K249"/>
    <mergeCell ref="A280:K280"/>
    <mergeCell ref="K251:K253"/>
    <mergeCell ref="D252:D253"/>
    <mergeCell ref="E252:I252"/>
    <mergeCell ref="J252:J253"/>
    <mergeCell ref="A315:E315"/>
    <mergeCell ref="A282:A284"/>
    <mergeCell ref="B282:B284"/>
    <mergeCell ref="C282:C284"/>
    <mergeCell ref="D282:J282"/>
    <mergeCell ref="A313:K313"/>
    <mergeCell ref="A311:K311"/>
    <mergeCell ref="K282:K284"/>
    <mergeCell ref="D283:D284"/>
    <mergeCell ref="E283:I283"/>
    <mergeCell ref="J283:J284"/>
  </mergeCells>
  <pageMargins left="0.5" right="0.5" top="1" bottom="1" header="0.5" footer="0.5"/>
  <pageSetup scale="88" orientation="landscape" r:id="rId1"/>
  <webPublishItems count="1">
    <webPublishItem id="9344" divId="CO_RO_Alone25_9344" sourceType="range" sourceRef="A1:K315" destinationFile="U:\ECON\POP\CO_RO_Alone25.htm"/>
  </webPublishItem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CO_RO_Alone25</vt:lpstr>
      <vt:lpstr>CO_RO_Alone25!Print_Area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 Wenlin</dc:creator>
  <cp:lastModifiedBy>Liu, Wenlin</cp:lastModifiedBy>
  <cp:lastPrinted>2024-06-26T16:34:35Z</cp:lastPrinted>
  <dcterms:created xsi:type="dcterms:W3CDTF">2014-06-24T22:16:40Z</dcterms:created>
  <dcterms:modified xsi:type="dcterms:W3CDTF">2026-06-25T14:46:52Z</dcterms:modified>
</cp:coreProperties>
</file>