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ECON\POP\"/>
    </mc:Choice>
  </mc:AlternateContent>
  <bookViews>
    <workbookView xWindow="0" yWindow="0" windowWidth="23040" windowHeight="9072"/>
  </bookViews>
  <sheets>
    <sheet name="CO_RO_Alone24" sheetId="2" r:id="rId1"/>
  </sheets>
  <definedNames>
    <definedName name="_xlnm.Print_Area" localSheetId="0">CO_RO_Alone24!$A:$K</definedName>
  </definedNames>
  <calcPr calcId="162913"/>
</workbook>
</file>

<file path=xl/calcChain.xml><?xml version="1.0" encoding="utf-8"?>
<calcChain xmlns="http://schemas.openxmlformats.org/spreadsheetml/2006/main">
  <c r="B262" i="2" l="1"/>
  <c r="K257" i="2" l="1"/>
  <c r="K258" i="2"/>
  <c r="K259" i="2"/>
  <c r="K260" i="2"/>
  <c r="K261" i="2"/>
  <c r="K262" i="2"/>
  <c r="K263" i="2"/>
  <c r="K264" i="2"/>
  <c r="K265" i="2"/>
  <c r="K266" i="2"/>
  <c r="K267" i="2"/>
  <c r="K268" i="2"/>
  <c r="K269" i="2"/>
  <c r="K270" i="2"/>
  <c r="K271" i="2"/>
  <c r="K272" i="2"/>
  <c r="K273" i="2"/>
  <c r="K274" i="2"/>
  <c r="K275" i="2"/>
  <c r="K276" i="2"/>
  <c r="K277" i="2"/>
  <c r="K278" i="2"/>
  <c r="K279" i="2"/>
  <c r="J256" i="2"/>
  <c r="J257" i="2"/>
  <c r="J258" i="2"/>
  <c r="J259" i="2"/>
  <c r="J260" i="2"/>
  <c r="J261" i="2"/>
  <c r="J262" i="2"/>
  <c r="J263" i="2"/>
  <c r="J264" i="2"/>
  <c r="J265" i="2"/>
  <c r="J266" i="2"/>
  <c r="J267" i="2"/>
  <c r="J268" i="2"/>
  <c r="J269" i="2"/>
  <c r="J270" i="2"/>
  <c r="J271" i="2"/>
  <c r="J272" i="2"/>
  <c r="J273" i="2"/>
  <c r="J274" i="2"/>
  <c r="J275" i="2"/>
  <c r="J276" i="2"/>
  <c r="J277" i="2"/>
  <c r="J278" i="2"/>
  <c r="J279" i="2"/>
  <c r="J255" i="2"/>
  <c r="I256" i="2"/>
  <c r="I257" i="2"/>
  <c r="I258" i="2"/>
  <c r="I259" i="2"/>
  <c r="I260" i="2"/>
  <c r="I261" i="2"/>
  <c r="I262" i="2"/>
  <c r="I263" i="2"/>
  <c r="I264" i="2"/>
  <c r="I265" i="2"/>
  <c r="I266" i="2"/>
  <c r="I267" i="2"/>
  <c r="I268" i="2"/>
  <c r="I269" i="2"/>
  <c r="I270" i="2"/>
  <c r="I271" i="2"/>
  <c r="I272" i="2"/>
  <c r="I273" i="2"/>
  <c r="I274" i="2"/>
  <c r="I275" i="2"/>
  <c r="I276" i="2"/>
  <c r="I277" i="2"/>
  <c r="I278" i="2"/>
  <c r="I279" i="2"/>
  <c r="I255" i="2"/>
  <c r="H256" i="2"/>
  <c r="H257" i="2"/>
  <c r="H258" i="2"/>
  <c r="H259" i="2"/>
  <c r="H260" i="2"/>
  <c r="H261" i="2"/>
  <c r="H262" i="2"/>
  <c r="H263" i="2"/>
  <c r="H264" i="2"/>
  <c r="H265" i="2"/>
  <c r="H266" i="2"/>
  <c r="H267" i="2"/>
  <c r="H268" i="2"/>
  <c r="H269" i="2"/>
  <c r="H270" i="2"/>
  <c r="H271" i="2"/>
  <c r="H272" i="2"/>
  <c r="H273" i="2"/>
  <c r="H274" i="2"/>
  <c r="H275" i="2"/>
  <c r="H276" i="2"/>
  <c r="H277" i="2"/>
  <c r="H278" i="2"/>
  <c r="H279" i="2"/>
  <c r="H255" i="2"/>
  <c r="G256" i="2"/>
  <c r="G257" i="2"/>
  <c r="G258" i="2"/>
  <c r="G259" i="2"/>
  <c r="G260" i="2"/>
  <c r="G261" i="2"/>
  <c r="G262" i="2"/>
  <c r="G263" i="2"/>
  <c r="G264" i="2"/>
  <c r="G265" i="2"/>
  <c r="G266" i="2"/>
  <c r="G267" i="2"/>
  <c r="G268" i="2"/>
  <c r="G269" i="2"/>
  <c r="G270" i="2"/>
  <c r="G271" i="2"/>
  <c r="G272" i="2"/>
  <c r="G273" i="2"/>
  <c r="G274" i="2"/>
  <c r="G275" i="2"/>
  <c r="G276" i="2"/>
  <c r="G277" i="2"/>
  <c r="G278" i="2"/>
  <c r="G279" i="2"/>
  <c r="G255" i="2"/>
  <c r="F256" i="2"/>
  <c r="F257" i="2"/>
  <c r="F258" i="2"/>
  <c r="F259" i="2"/>
  <c r="F260" i="2"/>
  <c r="F261" i="2"/>
  <c r="F262" i="2"/>
  <c r="F263" i="2"/>
  <c r="F264" i="2"/>
  <c r="F265" i="2"/>
  <c r="F266" i="2"/>
  <c r="F267" i="2"/>
  <c r="F268" i="2"/>
  <c r="F269" i="2"/>
  <c r="F270" i="2"/>
  <c r="F271" i="2"/>
  <c r="F272" i="2"/>
  <c r="F273" i="2"/>
  <c r="F274" i="2"/>
  <c r="F275" i="2"/>
  <c r="F276" i="2"/>
  <c r="F277" i="2"/>
  <c r="F278" i="2"/>
  <c r="F279" i="2"/>
  <c r="F255" i="2"/>
  <c r="E256" i="2"/>
  <c r="E257" i="2"/>
  <c r="E258" i="2"/>
  <c r="E259" i="2"/>
  <c r="E260" i="2"/>
  <c r="E261" i="2"/>
  <c r="E262" i="2"/>
  <c r="E263" i="2"/>
  <c r="E264" i="2"/>
  <c r="E265" i="2"/>
  <c r="E266" i="2"/>
  <c r="E267" i="2"/>
  <c r="E268" i="2"/>
  <c r="E269" i="2"/>
  <c r="E270" i="2"/>
  <c r="E271" i="2"/>
  <c r="E272" i="2"/>
  <c r="E273" i="2"/>
  <c r="E274" i="2"/>
  <c r="E275" i="2"/>
  <c r="E276" i="2"/>
  <c r="E277" i="2"/>
  <c r="E278" i="2"/>
  <c r="E279" i="2"/>
  <c r="E255" i="2"/>
  <c r="D256" i="2"/>
  <c r="D257" i="2"/>
  <c r="D258" i="2"/>
  <c r="D259" i="2"/>
  <c r="D260" i="2"/>
  <c r="D261" i="2"/>
  <c r="D262" i="2"/>
  <c r="D263" i="2"/>
  <c r="D264" i="2"/>
  <c r="D265" i="2"/>
  <c r="D266" i="2"/>
  <c r="D267" i="2"/>
  <c r="D268" i="2"/>
  <c r="D269" i="2"/>
  <c r="D270" i="2"/>
  <c r="D271" i="2"/>
  <c r="D272" i="2"/>
  <c r="D273" i="2"/>
  <c r="D274" i="2"/>
  <c r="D275" i="2"/>
  <c r="D276" i="2"/>
  <c r="D277" i="2"/>
  <c r="D278" i="2"/>
  <c r="D279" i="2"/>
  <c r="D255" i="2"/>
  <c r="C256" i="2"/>
  <c r="C257" i="2"/>
  <c r="C258" i="2"/>
  <c r="C259" i="2"/>
  <c r="C260" i="2"/>
  <c r="C261" i="2"/>
  <c r="C262" i="2"/>
  <c r="C263" i="2"/>
  <c r="C264" i="2"/>
  <c r="C265" i="2"/>
  <c r="C266" i="2"/>
  <c r="C267" i="2"/>
  <c r="C268" i="2"/>
  <c r="C269" i="2"/>
  <c r="C270" i="2"/>
  <c r="C271" i="2"/>
  <c r="C272" i="2"/>
  <c r="C273" i="2"/>
  <c r="C274" i="2"/>
  <c r="C275" i="2"/>
  <c r="C276" i="2"/>
  <c r="C277" i="2"/>
  <c r="C278" i="2"/>
  <c r="C279" i="2"/>
  <c r="C255" i="2"/>
  <c r="B256" i="2"/>
  <c r="B257" i="2"/>
  <c r="B258" i="2"/>
  <c r="B259" i="2"/>
  <c r="B260" i="2"/>
  <c r="B261" i="2"/>
  <c r="B263" i="2"/>
  <c r="B264" i="2"/>
  <c r="B265" i="2"/>
  <c r="B266" i="2"/>
  <c r="B267" i="2"/>
  <c r="B268" i="2"/>
  <c r="B269" i="2"/>
  <c r="B270" i="2"/>
  <c r="B271" i="2"/>
  <c r="B272" i="2"/>
  <c r="B273" i="2"/>
  <c r="B274" i="2"/>
  <c r="B275" i="2"/>
  <c r="B276" i="2"/>
  <c r="B277" i="2"/>
  <c r="B278" i="2"/>
  <c r="B279" i="2"/>
  <c r="B255" i="2"/>
  <c r="B193" i="2"/>
  <c r="C193" i="2"/>
  <c r="D193" i="2"/>
  <c r="E193" i="2"/>
  <c r="F193" i="2"/>
  <c r="G193" i="2"/>
  <c r="H193" i="2"/>
  <c r="I193" i="2"/>
  <c r="J193" i="2"/>
  <c r="B194" i="2"/>
  <c r="C194" i="2"/>
  <c r="D194" i="2"/>
  <c r="E194" i="2"/>
  <c r="F194" i="2"/>
  <c r="G194" i="2"/>
  <c r="H194" i="2"/>
  <c r="I194" i="2"/>
  <c r="J194" i="2"/>
  <c r="K194" i="2"/>
  <c r="B195" i="2"/>
  <c r="C195" i="2"/>
  <c r="D195" i="2"/>
  <c r="E195" i="2"/>
  <c r="F195" i="2"/>
  <c r="G195" i="2"/>
  <c r="H195" i="2"/>
  <c r="I195" i="2"/>
  <c r="J195" i="2"/>
  <c r="K195" i="2"/>
  <c r="B196" i="2"/>
  <c r="C196" i="2"/>
  <c r="D196" i="2"/>
  <c r="E196" i="2"/>
  <c r="F196" i="2"/>
  <c r="G196" i="2"/>
  <c r="H196" i="2"/>
  <c r="I196" i="2"/>
  <c r="J196" i="2"/>
  <c r="K196" i="2"/>
  <c r="B197" i="2"/>
  <c r="C197" i="2"/>
  <c r="D197" i="2"/>
  <c r="E197" i="2"/>
  <c r="F197" i="2"/>
  <c r="G197" i="2"/>
  <c r="H197" i="2"/>
  <c r="I197" i="2"/>
  <c r="J197" i="2"/>
  <c r="K197" i="2"/>
  <c r="B198" i="2"/>
  <c r="C198" i="2"/>
  <c r="D198" i="2"/>
  <c r="E198" i="2"/>
  <c r="F198" i="2"/>
  <c r="G198" i="2"/>
  <c r="H198" i="2"/>
  <c r="I198" i="2"/>
  <c r="J198" i="2"/>
  <c r="K198" i="2"/>
  <c r="B199" i="2"/>
  <c r="C199" i="2"/>
  <c r="D199" i="2"/>
  <c r="E199" i="2"/>
  <c r="F199" i="2"/>
  <c r="G199" i="2"/>
  <c r="H199" i="2"/>
  <c r="I199" i="2"/>
  <c r="J199" i="2"/>
  <c r="K199" i="2"/>
  <c r="B200" i="2"/>
  <c r="C200" i="2"/>
  <c r="D200" i="2"/>
  <c r="E200" i="2"/>
  <c r="F200" i="2"/>
  <c r="G200" i="2"/>
  <c r="H200" i="2"/>
  <c r="I200" i="2"/>
  <c r="J200" i="2"/>
  <c r="K200" i="2"/>
  <c r="B201" i="2"/>
  <c r="C201" i="2"/>
  <c r="D201" i="2"/>
  <c r="E201" i="2"/>
  <c r="F201" i="2"/>
  <c r="G201" i="2"/>
  <c r="H201" i="2"/>
  <c r="I201" i="2"/>
  <c r="J201" i="2"/>
  <c r="K201" i="2"/>
  <c r="B202" i="2"/>
  <c r="C202" i="2"/>
  <c r="D202" i="2"/>
  <c r="E202" i="2"/>
  <c r="F202" i="2"/>
  <c r="G202" i="2"/>
  <c r="H202" i="2"/>
  <c r="I202" i="2"/>
  <c r="J202" i="2"/>
  <c r="K202" i="2"/>
  <c r="B203" i="2"/>
  <c r="C203" i="2"/>
  <c r="D203" i="2"/>
  <c r="E203" i="2"/>
  <c r="F203" i="2"/>
  <c r="G203" i="2"/>
  <c r="H203" i="2"/>
  <c r="I203" i="2"/>
  <c r="J203" i="2"/>
  <c r="K203" i="2"/>
  <c r="B204" i="2"/>
  <c r="C204" i="2"/>
  <c r="D204" i="2"/>
  <c r="E204" i="2"/>
  <c r="F204" i="2"/>
  <c r="G204" i="2"/>
  <c r="H204" i="2"/>
  <c r="I204" i="2"/>
  <c r="J204" i="2"/>
  <c r="K204" i="2"/>
  <c r="B205" i="2"/>
  <c r="C205" i="2"/>
  <c r="D205" i="2"/>
  <c r="E205" i="2"/>
  <c r="F205" i="2"/>
  <c r="G205" i="2"/>
  <c r="H205" i="2"/>
  <c r="I205" i="2"/>
  <c r="J205" i="2"/>
  <c r="K205" i="2"/>
  <c r="B206" i="2"/>
  <c r="C206" i="2"/>
  <c r="D206" i="2"/>
  <c r="E206" i="2"/>
  <c r="F206" i="2"/>
  <c r="G206" i="2"/>
  <c r="H206" i="2"/>
  <c r="I206" i="2"/>
  <c r="J206" i="2"/>
  <c r="K206" i="2"/>
  <c r="B207" i="2"/>
  <c r="C207" i="2"/>
  <c r="D207" i="2"/>
  <c r="E207" i="2"/>
  <c r="F207" i="2"/>
  <c r="G207" i="2"/>
  <c r="H207" i="2"/>
  <c r="J207" i="2"/>
  <c r="K207" i="2"/>
  <c r="B208" i="2"/>
  <c r="C208" i="2"/>
  <c r="D208" i="2"/>
  <c r="E208" i="2"/>
  <c r="F208" i="2"/>
  <c r="G208" i="2"/>
  <c r="H208" i="2"/>
  <c r="I208" i="2"/>
  <c r="J208" i="2"/>
  <c r="K208" i="2"/>
  <c r="B209" i="2"/>
  <c r="C209" i="2"/>
  <c r="D209" i="2"/>
  <c r="E209" i="2"/>
  <c r="F209" i="2"/>
  <c r="G209" i="2"/>
  <c r="H209" i="2"/>
  <c r="I209" i="2"/>
  <c r="J209" i="2"/>
  <c r="K209" i="2"/>
  <c r="B210" i="2"/>
  <c r="C210" i="2"/>
  <c r="D210" i="2"/>
  <c r="E210" i="2"/>
  <c r="F210" i="2"/>
  <c r="G210" i="2"/>
  <c r="H210" i="2"/>
  <c r="I210" i="2"/>
  <c r="J210" i="2"/>
  <c r="K210" i="2"/>
  <c r="B211" i="2"/>
  <c r="C211" i="2"/>
  <c r="D211" i="2"/>
  <c r="E211" i="2"/>
  <c r="F211" i="2"/>
  <c r="G211" i="2"/>
  <c r="H211" i="2"/>
  <c r="I211" i="2"/>
  <c r="J211" i="2"/>
  <c r="K211" i="2"/>
  <c r="B212" i="2"/>
  <c r="C212" i="2"/>
  <c r="D212" i="2"/>
  <c r="E212" i="2"/>
  <c r="F212" i="2"/>
  <c r="G212" i="2"/>
  <c r="H212" i="2"/>
  <c r="I212" i="2"/>
  <c r="J212" i="2"/>
  <c r="K212" i="2"/>
  <c r="B213" i="2"/>
  <c r="C213" i="2"/>
  <c r="D213" i="2"/>
  <c r="E213" i="2"/>
  <c r="F213" i="2"/>
  <c r="G213" i="2"/>
  <c r="H213" i="2"/>
  <c r="I213" i="2"/>
  <c r="J213" i="2"/>
  <c r="K213" i="2"/>
  <c r="B214" i="2"/>
  <c r="C214" i="2"/>
  <c r="D214" i="2"/>
  <c r="E214" i="2"/>
  <c r="F214" i="2"/>
  <c r="G214" i="2"/>
  <c r="H214" i="2"/>
  <c r="I214" i="2"/>
  <c r="J214" i="2"/>
  <c r="K214" i="2"/>
  <c r="B215" i="2"/>
  <c r="C215" i="2"/>
  <c r="D215" i="2"/>
  <c r="E215" i="2"/>
  <c r="F215" i="2"/>
  <c r="G215" i="2"/>
  <c r="H215" i="2"/>
  <c r="J215" i="2"/>
  <c r="K215" i="2"/>
  <c r="B216" i="2"/>
  <c r="C216" i="2"/>
  <c r="D216" i="2"/>
  <c r="E216" i="2"/>
  <c r="F216" i="2"/>
  <c r="G216" i="2"/>
  <c r="H216" i="2"/>
  <c r="J216" i="2"/>
  <c r="K216" i="2"/>
  <c r="J192" i="2"/>
  <c r="I192" i="2"/>
  <c r="H192" i="2"/>
  <c r="G192" i="2"/>
  <c r="F192" i="2"/>
  <c r="E192" i="2"/>
  <c r="D192" i="2"/>
  <c r="C192" i="2"/>
  <c r="B192" i="2"/>
  <c r="K185" i="2" l="1"/>
  <c r="K184" i="2"/>
  <c r="K183" i="2"/>
  <c r="K182" i="2"/>
  <c r="K181" i="2"/>
  <c r="K180" i="2"/>
  <c r="K179" i="2"/>
  <c r="K178" i="2"/>
  <c r="K177" i="2"/>
  <c r="K176" i="2"/>
  <c r="K175" i="2"/>
  <c r="K174" i="2"/>
  <c r="K173" i="2"/>
  <c r="K172" i="2"/>
  <c r="K171" i="2"/>
  <c r="K170" i="2"/>
  <c r="K169" i="2"/>
  <c r="K168" i="2"/>
  <c r="K167" i="2"/>
  <c r="K166" i="2"/>
  <c r="K165" i="2"/>
  <c r="K164" i="2"/>
  <c r="K163" i="2"/>
  <c r="K162" i="2"/>
  <c r="K256" i="2" s="1"/>
  <c r="K161" i="2"/>
  <c r="K255" i="2" s="1"/>
  <c r="K38" i="2" l="1"/>
  <c r="K92" i="2" l="1"/>
  <c r="K91" i="2"/>
  <c r="K90" i="2"/>
  <c r="K89" i="2"/>
  <c r="K88" i="2"/>
  <c r="K87" i="2"/>
  <c r="K86" i="2"/>
  <c r="K85" i="2"/>
  <c r="K84" i="2"/>
  <c r="K83" i="2"/>
  <c r="K82" i="2"/>
  <c r="K81" i="2"/>
  <c r="K80" i="2"/>
  <c r="K79" i="2"/>
  <c r="K78" i="2"/>
  <c r="K77" i="2"/>
  <c r="K76" i="2"/>
  <c r="K75" i="2"/>
  <c r="K74" i="2"/>
  <c r="K73" i="2"/>
  <c r="K72" i="2"/>
  <c r="K71" i="2"/>
  <c r="K70" i="2"/>
  <c r="K69" i="2"/>
  <c r="K68" i="2"/>
  <c r="K61" i="2"/>
  <c r="K60" i="2"/>
  <c r="K59" i="2"/>
  <c r="K58" i="2"/>
  <c r="K57" i="2"/>
  <c r="K56" i="2"/>
  <c r="K55" i="2"/>
  <c r="K54" i="2"/>
  <c r="K53" i="2"/>
  <c r="K52" i="2"/>
  <c r="K51" i="2"/>
  <c r="K50" i="2"/>
  <c r="K49" i="2"/>
  <c r="K48" i="2"/>
  <c r="K47" i="2"/>
  <c r="K46" i="2"/>
  <c r="K45" i="2"/>
  <c r="K44" i="2"/>
  <c r="K43" i="2"/>
  <c r="K42" i="2"/>
  <c r="K41" i="2"/>
  <c r="K40" i="2"/>
  <c r="K39" i="2"/>
  <c r="K37" i="2"/>
  <c r="K130" i="2" l="1"/>
  <c r="K99" i="2"/>
  <c r="K6" i="2"/>
  <c r="K192" i="2" s="1"/>
  <c r="K7" i="2" l="1"/>
  <c r="K193" i="2" s="1"/>
  <c r="K101" i="2" l="1"/>
  <c r="K8" i="2" l="1"/>
  <c r="J225" i="2" l="1"/>
  <c r="J226" i="2"/>
  <c r="J227" i="2"/>
  <c r="J228" i="2"/>
  <c r="J229" i="2"/>
  <c r="J230" i="2"/>
  <c r="J231" i="2"/>
  <c r="J232" i="2"/>
  <c r="J233" i="2"/>
  <c r="J234" i="2"/>
  <c r="J235" i="2"/>
  <c r="J236" i="2"/>
  <c r="J237" i="2"/>
  <c r="J238" i="2"/>
  <c r="J239" i="2"/>
  <c r="J240" i="2"/>
  <c r="J241" i="2"/>
  <c r="J242" i="2"/>
  <c r="J243" i="2"/>
  <c r="J244" i="2"/>
  <c r="J245" i="2"/>
  <c r="J246" i="2"/>
  <c r="J247" i="2"/>
  <c r="J248" i="2"/>
  <c r="J224" i="2"/>
  <c r="I225" i="2"/>
  <c r="I226" i="2"/>
  <c r="I227" i="2"/>
  <c r="I228" i="2"/>
  <c r="I229" i="2"/>
  <c r="I230" i="2"/>
  <c r="I231" i="2"/>
  <c r="I232" i="2"/>
  <c r="I233" i="2"/>
  <c r="I234" i="2"/>
  <c r="I235" i="2"/>
  <c r="I236" i="2"/>
  <c r="I237" i="2"/>
  <c r="I238" i="2"/>
  <c r="I239" i="2"/>
  <c r="I240" i="2"/>
  <c r="I241" i="2"/>
  <c r="I242" i="2"/>
  <c r="I243" i="2"/>
  <c r="I244" i="2"/>
  <c r="I245" i="2"/>
  <c r="I246" i="2"/>
  <c r="I247" i="2"/>
  <c r="I248" i="2"/>
  <c r="I224" i="2"/>
  <c r="H225" i="2"/>
  <c r="H226" i="2"/>
  <c r="H227" i="2"/>
  <c r="H228" i="2"/>
  <c r="H229" i="2"/>
  <c r="H230" i="2"/>
  <c r="H231" i="2"/>
  <c r="H232" i="2"/>
  <c r="H233" i="2"/>
  <c r="H234" i="2"/>
  <c r="H235" i="2"/>
  <c r="H236" i="2"/>
  <c r="H237" i="2"/>
  <c r="H238" i="2"/>
  <c r="H239" i="2"/>
  <c r="H240" i="2"/>
  <c r="H241" i="2"/>
  <c r="H242" i="2"/>
  <c r="H243" i="2"/>
  <c r="H244" i="2"/>
  <c r="H245" i="2"/>
  <c r="H246" i="2"/>
  <c r="H247" i="2"/>
  <c r="H248" i="2"/>
  <c r="H224" i="2"/>
  <c r="G225" i="2"/>
  <c r="G226" i="2"/>
  <c r="G227" i="2"/>
  <c r="G228" i="2"/>
  <c r="G229" i="2"/>
  <c r="G230" i="2"/>
  <c r="G231" i="2"/>
  <c r="G232" i="2"/>
  <c r="G233" i="2"/>
  <c r="G234" i="2"/>
  <c r="G235" i="2"/>
  <c r="G236" i="2"/>
  <c r="G237" i="2"/>
  <c r="G238" i="2"/>
  <c r="G239" i="2"/>
  <c r="G240" i="2"/>
  <c r="G241" i="2"/>
  <c r="G242" i="2"/>
  <c r="G243" i="2"/>
  <c r="G244" i="2"/>
  <c r="G245" i="2"/>
  <c r="G246" i="2"/>
  <c r="G247" i="2"/>
  <c r="G248" i="2"/>
  <c r="G224" i="2"/>
  <c r="F225" i="2"/>
  <c r="F226" i="2"/>
  <c r="F227" i="2"/>
  <c r="F228" i="2"/>
  <c r="F229" i="2"/>
  <c r="F230" i="2"/>
  <c r="F231" i="2"/>
  <c r="F232" i="2"/>
  <c r="F233" i="2"/>
  <c r="F234" i="2"/>
  <c r="F235" i="2"/>
  <c r="F236" i="2"/>
  <c r="F237" i="2"/>
  <c r="F238" i="2"/>
  <c r="F239" i="2"/>
  <c r="F240" i="2"/>
  <c r="F241" i="2"/>
  <c r="F242" i="2"/>
  <c r="F243" i="2"/>
  <c r="F244" i="2"/>
  <c r="F245" i="2"/>
  <c r="F246" i="2"/>
  <c r="F247" i="2"/>
  <c r="F248" i="2"/>
  <c r="F224" i="2"/>
  <c r="E225" i="2"/>
  <c r="E226" i="2"/>
  <c r="E227" i="2"/>
  <c r="E228" i="2"/>
  <c r="E229" i="2"/>
  <c r="E230" i="2"/>
  <c r="E231" i="2"/>
  <c r="E232" i="2"/>
  <c r="E233" i="2"/>
  <c r="E234" i="2"/>
  <c r="E235" i="2"/>
  <c r="E236" i="2"/>
  <c r="E237" i="2"/>
  <c r="E238" i="2"/>
  <c r="E239" i="2"/>
  <c r="E240" i="2"/>
  <c r="E241" i="2"/>
  <c r="E242" i="2"/>
  <c r="E243" i="2"/>
  <c r="E244" i="2"/>
  <c r="E245" i="2"/>
  <c r="E246" i="2"/>
  <c r="E247" i="2"/>
  <c r="E248" i="2"/>
  <c r="E224" i="2"/>
  <c r="D225" i="2"/>
  <c r="D226" i="2"/>
  <c r="D227" i="2"/>
  <c r="D228" i="2"/>
  <c r="D229" i="2"/>
  <c r="D230" i="2"/>
  <c r="D231" i="2"/>
  <c r="D232" i="2"/>
  <c r="D233" i="2"/>
  <c r="D234" i="2"/>
  <c r="D235" i="2"/>
  <c r="D236" i="2"/>
  <c r="D237" i="2"/>
  <c r="D238" i="2"/>
  <c r="D239" i="2"/>
  <c r="D240" i="2"/>
  <c r="D241" i="2"/>
  <c r="D242" i="2"/>
  <c r="D243" i="2"/>
  <c r="D244" i="2"/>
  <c r="D245" i="2"/>
  <c r="D246" i="2"/>
  <c r="D247" i="2"/>
  <c r="D248" i="2"/>
  <c r="D224" i="2"/>
  <c r="C225" i="2"/>
  <c r="C226" i="2"/>
  <c r="C227" i="2"/>
  <c r="C228" i="2"/>
  <c r="C229" i="2"/>
  <c r="C230" i="2"/>
  <c r="C231" i="2"/>
  <c r="C232" i="2"/>
  <c r="C233" i="2"/>
  <c r="C234" i="2"/>
  <c r="C235" i="2"/>
  <c r="C236" i="2"/>
  <c r="C237" i="2"/>
  <c r="C238" i="2"/>
  <c r="C239" i="2"/>
  <c r="C240" i="2"/>
  <c r="C241" i="2"/>
  <c r="C242" i="2"/>
  <c r="C243" i="2"/>
  <c r="C244" i="2"/>
  <c r="C245" i="2"/>
  <c r="C246" i="2"/>
  <c r="C247" i="2"/>
  <c r="C248" i="2"/>
  <c r="C224" i="2"/>
  <c r="B225" i="2"/>
  <c r="B226" i="2"/>
  <c r="B227" i="2"/>
  <c r="B228" i="2"/>
  <c r="B229" i="2"/>
  <c r="B230" i="2"/>
  <c r="B231" i="2"/>
  <c r="B232" i="2"/>
  <c r="B233" i="2"/>
  <c r="B234" i="2"/>
  <c r="B235" i="2"/>
  <c r="B236" i="2"/>
  <c r="B237" i="2"/>
  <c r="B238" i="2"/>
  <c r="B239" i="2"/>
  <c r="B240" i="2"/>
  <c r="B241" i="2"/>
  <c r="B242" i="2"/>
  <c r="B243" i="2"/>
  <c r="B244" i="2"/>
  <c r="B245" i="2"/>
  <c r="B246" i="2"/>
  <c r="B247" i="2"/>
  <c r="B248" i="2"/>
  <c r="B224" i="2"/>
  <c r="K154" i="2"/>
  <c r="K153" i="2"/>
  <c r="K152" i="2"/>
  <c r="K151" i="2"/>
  <c r="K150" i="2"/>
  <c r="K149" i="2"/>
  <c r="K148" i="2"/>
  <c r="K147" i="2"/>
  <c r="K146" i="2"/>
  <c r="K145" i="2"/>
  <c r="K144" i="2"/>
  <c r="K143" i="2"/>
  <c r="K142" i="2"/>
  <c r="K141" i="2"/>
  <c r="K140" i="2"/>
  <c r="K139" i="2"/>
  <c r="K138" i="2"/>
  <c r="K137" i="2"/>
  <c r="K136" i="2"/>
  <c r="K135" i="2"/>
  <c r="K134" i="2"/>
  <c r="K133" i="2"/>
  <c r="K132" i="2"/>
  <c r="K131" i="2"/>
  <c r="K123" i="2"/>
  <c r="K122" i="2"/>
  <c r="K121" i="2"/>
  <c r="K120" i="2"/>
  <c r="K119" i="2"/>
  <c r="K118" i="2"/>
  <c r="K117" i="2"/>
  <c r="K116" i="2"/>
  <c r="K115" i="2"/>
  <c r="K114" i="2"/>
  <c r="K113" i="2"/>
  <c r="K112" i="2"/>
  <c r="K111" i="2"/>
  <c r="K110" i="2"/>
  <c r="K109" i="2"/>
  <c r="K108" i="2"/>
  <c r="K107" i="2"/>
  <c r="K106" i="2"/>
  <c r="K105" i="2"/>
  <c r="K104" i="2"/>
  <c r="K103" i="2"/>
  <c r="K102" i="2"/>
  <c r="K100" i="2"/>
  <c r="K30" i="2"/>
  <c r="K248" i="2" s="1"/>
  <c r="K29" i="2"/>
  <c r="K247" i="2" s="1"/>
  <c r="K28" i="2"/>
  <c r="K246" i="2" s="1"/>
  <c r="K27" i="2"/>
  <c r="K245" i="2" s="1"/>
  <c r="K26" i="2"/>
  <c r="K244" i="2" s="1"/>
  <c r="K25" i="2"/>
  <c r="K243" i="2" s="1"/>
  <c r="K24" i="2"/>
  <c r="K242" i="2" s="1"/>
  <c r="K23" i="2"/>
  <c r="K241" i="2" s="1"/>
  <c r="K22" i="2"/>
  <c r="K240" i="2" s="1"/>
  <c r="K21" i="2"/>
  <c r="K239" i="2" s="1"/>
  <c r="K20" i="2"/>
  <c r="K238" i="2" s="1"/>
  <c r="K19" i="2"/>
  <c r="K237" i="2" s="1"/>
  <c r="K18" i="2"/>
  <c r="K236" i="2" s="1"/>
  <c r="K17" i="2"/>
  <c r="K235" i="2" s="1"/>
  <c r="K16" i="2"/>
  <c r="K234" i="2" s="1"/>
  <c r="K15" i="2"/>
  <c r="K233" i="2" s="1"/>
  <c r="K14" i="2"/>
  <c r="K232" i="2" s="1"/>
  <c r="K13" i="2"/>
  <c r="K231" i="2" s="1"/>
  <c r="K12" i="2"/>
  <c r="K230" i="2" s="1"/>
  <c r="K11" i="2"/>
  <c r="K229" i="2" s="1"/>
  <c r="K10" i="2"/>
  <c r="K228" i="2" s="1"/>
  <c r="K9" i="2"/>
  <c r="K227" i="2" s="1"/>
  <c r="K226" i="2"/>
  <c r="K225" i="2"/>
  <c r="K224" i="2"/>
</calcChain>
</file>

<file path=xl/sharedStrings.xml><?xml version="1.0" encoding="utf-8"?>
<sst xmlns="http://schemas.openxmlformats.org/spreadsheetml/2006/main" count="368" uniqueCount="55">
  <si>
    <t>Geography</t>
  </si>
  <si>
    <t>TOTAL</t>
  </si>
  <si>
    <t>Hispanic</t>
  </si>
  <si>
    <t>Non-Hispanic</t>
  </si>
  <si>
    <t>Total Non-Hispanic</t>
  </si>
  <si>
    <t>Race Alone</t>
  </si>
  <si>
    <t>Two or More Races</t>
  </si>
  <si>
    <t>White</t>
  </si>
  <si>
    <t>Black or African American</t>
  </si>
  <si>
    <t>American Indian and Alaska Native</t>
  </si>
  <si>
    <t>Asian</t>
  </si>
  <si>
    <t>Native Hawaiian and Other Pacific Islander</t>
  </si>
  <si>
    <t>United States</t>
  </si>
  <si>
    <t>Wyoming</t>
  </si>
  <si>
    <t>Albany</t>
  </si>
  <si>
    <t>Big Horn</t>
  </si>
  <si>
    <t>Campbell</t>
  </si>
  <si>
    <t>Carbon</t>
  </si>
  <si>
    <t>Converse</t>
  </si>
  <si>
    <t>Crook</t>
  </si>
  <si>
    <t>Fremont</t>
  </si>
  <si>
    <t>Goshen</t>
  </si>
  <si>
    <t>Hot Springs</t>
  </si>
  <si>
    <t>Johnson</t>
  </si>
  <si>
    <t>Laramie</t>
  </si>
  <si>
    <t>Lincoln</t>
  </si>
  <si>
    <t>Natrona</t>
  </si>
  <si>
    <t>Niobrara</t>
  </si>
  <si>
    <t>Park</t>
  </si>
  <si>
    <t>Platte</t>
  </si>
  <si>
    <t>Sheridan</t>
  </si>
  <si>
    <t>Sublette</t>
  </si>
  <si>
    <t>Sweetwater</t>
  </si>
  <si>
    <t>Teton</t>
  </si>
  <si>
    <t>Uinta</t>
  </si>
  <si>
    <t>Washakie</t>
  </si>
  <si>
    <t>Weston</t>
  </si>
  <si>
    <t xml:space="preserve">Hispanic origin is considered an ethnicity, not a race. Hispanics may be of any race. </t>
  </si>
  <si>
    <t>Minority (Total - Non-Hispanic White Alone)</t>
  </si>
  <si>
    <t>Minority (Total - Non-Hispanic White Alone))</t>
  </si>
  <si>
    <t>Table 1. Annual Estimates of the Resident Population by Race and Hispanic Origin for the United States, Wyoming, and Counties: April 1, 2020 Estimates Base</t>
  </si>
  <si>
    <t>* Note: "In combination" means in combination with one or more other races. The sum of the five race groups adds to more than the total population because individuals may report more than one race.</t>
  </si>
  <si>
    <t>Responses of "Some Other Race" from the 2020 Census are modified. This results in differences between the population for specific race categories shown for the 2020 Census population in this file versus those in the original 2020 Census data.</t>
  </si>
  <si>
    <t>Table 2. Annual Estimates of the Resident Population by Race and Hispanic Origin for the United States, Wyoming, and Counties: July 1, 2020</t>
  </si>
  <si>
    <t>Table 3. Annual Estimates of the Resident Population by Race and Hispanic Origin for the United States, Wyoming, and Counties: July 1, 2021</t>
  </si>
  <si>
    <t>Table 4. Annual Estimates of the Resident Population by Race and Hispanic Origin for the United States, Wyoming, and Counties: July 1, 2022</t>
  </si>
  <si>
    <t>Table 5. Annual Estimates of the Resident Population by Race and Hispanic Origin for the United States, Wyoming, and Counties: July 1, 2023</t>
  </si>
  <si>
    <t>2024 Population Estimates</t>
  </si>
  <si>
    <t>Source: U.S. Census Bureau, Population Division, June 2025</t>
  </si>
  <si>
    <t>Table 6. Annual Estimates of the Resident Population by Race and Hispanic Origin for the United States, Wyoming, and Counties: July 1, 2024</t>
  </si>
  <si>
    <t>Table 7. Percent Change of the Resident Population by Race and Hispanic Origin for the United States, Wyoming, and Counties: April 1, 2020 to July 1, 2024</t>
  </si>
  <si>
    <t>Table 8. Distribution of the Resident Population by Race and Hispanic Origin for the United States, Wyoming, and Counties: April 1, 2020 Estimates Base</t>
  </si>
  <si>
    <t>Table 9. Distribution of the Resident Population by Race and Hispanic Origin for the United States, Wyoming, and Counties:  July 1, 2024</t>
  </si>
  <si>
    <t>NA - Not applicable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</si>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</sst>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000000"/>
      <name val="Arial"/>
      <family val="2"/>
    </font>
    <font>
      <sz val="9"/>
      <color rgb="FF000000"/>
      <name val="Arial"/>
      <family val="2"/>
    </font>
    <font>
      <sz val="9"/>
      <name val="Arial"/>
      <family val="2"/>
    </font>
    <font>
      <sz val="9"/>
      <color indexed="8"/>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double">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style="double">
        <color indexed="64"/>
      </right>
      <top/>
      <bottom style="thin">
        <color rgb="FF000000"/>
      </bottom>
      <diagonal/>
    </border>
    <border>
      <left style="thin">
        <color rgb="FF000000"/>
      </left>
      <right style="double">
        <color indexed="64"/>
      </right>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double">
        <color indexed="64"/>
      </right>
      <top style="thin">
        <color indexed="64"/>
      </top>
      <bottom/>
      <diagonal/>
    </border>
    <border>
      <left style="thin">
        <color indexed="64"/>
      </left>
      <right style="thin">
        <color indexed="64"/>
      </right>
      <top style="thin">
        <color rgb="FF000000"/>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8"/>
      </left>
      <right style="double">
        <color indexed="8"/>
      </right>
      <top style="thin">
        <color rgb="FF000000"/>
      </top>
      <bottom style="thin">
        <color indexed="8"/>
      </bottom>
      <diagonal/>
    </border>
    <border>
      <left style="thin">
        <color indexed="8"/>
      </left>
      <right style="double">
        <color indexed="8"/>
      </right>
      <top style="thin">
        <color indexed="8"/>
      </top>
      <bottom style="thin">
        <color indexed="8"/>
      </bottom>
      <diagonal/>
    </border>
    <border>
      <left style="thin">
        <color indexed="64"/>
      </left>
      <right style="double">
        <color indexed="64"/>
      </right>
      <top style="thin">
        <color rgb="FF000000"/>
      </top>
      <bottom style="thin">
        <color indexed="64"/>
      </bottom>
      <diagonal/>
    </border>
    <border>
      <left style="thin">
        <color indexed="64"/>
      </left>
      <right style="thin">
        <color indexed="8"/>
      </right>
      <top style="thin">
        <color rgb="FF000000"/>
      </top>
      <bottom style="thin">
        <color indexed="8"/>
      </bottom>
      <diagonal/>
    </border>
    <border>
      <left style="thin">
        <color indexed="8"/>
      </left>
      <right style="thin">
        <color indexed="8"/>
      </right>
      <top style="thin">
        <color rgb="FF000000"/>
      </top>
      <bottom style="thin">
        <color indexed="8"/>
      </bottom>
      <diagonal/>
    </border>
    <border>
      <left style="thin">
        <color indexed="8"/>
      </left>
      <right style="double">
        <color indexed="64"/>
      </right>
      <top style="thin">
        <color rgb="FF000000"/>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8" fillId="0" borderId="0" xfId="0" applyNumberFormat="1" applyFont="1" applyFill="1" applyAlignment="1"/>
    <xf numFmtId="0" fontId="18" fillId="0" borderId="0" xfId="0" applyFont="1"/>
    <xf numFmtId="0" fontId="20" fillId="33" borderId="0" xfId="0" applyFont="1" applyFill="1" applyAlignment="1">
      <alignment horizontal="left"/>
    </xf>
    <xf numFmtId="0" fontId="20" fillId="33" borderId="0" xfId="0" applyNumberFormat="1" applyFont="1" applyFill="1" applyAlignment="1">
      <alignment horizontal="left"/>
    </xf>
    <xf numFmtId="0" fontId="20" fillId="33" borderId="0" xfId="0" applyFont="1" applyFill="1" applyAlignment="1">
      <alignment horizontal="left" wrapText="1"/>
    </xf>
    <xf numFmtId="0" fontId="20" fillId="33" borderId="20" xfId="0" applyFont="1" applyFill="1" applyBorder="1" applyAlignment="1">
      <alignment horizontal="center" wrapText="1"/>
    </xf>
    <xf numFmtId="3" fontId="21" fillId="0" borderId="26" xfId="0" applyNumberFormat="1" applyFont="1" applyBorder="1"/>
    <xf numFmtId="0" fontId="20" fillId="0" borderId="0" xfId="0" applyNumberFormat="1" applyFont="1" applyFill="1" applyAlignment="1">
      <alignment horizontal="center"/>
    </xf>
    <xf numFmtId="0" fontId="20" fillId="0" borderId="0" xfId="0" applyNumberFormat="1" applyFont="1" applyFill="1" applyAlignment="1">
      <alignment wrapText="1"/>
    </xf>
    <xf numFmtId="0" fontId="20" fillId="33" borderId="0" xfId="0" applyNumberFormat="1" applyFont="1" applyFill="1" applyBorder="1" applyAlignment="1">
      <alignment horizontal="left"/>
    </xf>
    <xf numFmtId="0" fontId="20" fillId="33" borderId="37" xfId="0" applyFont="1" applyFill="1" applyBorder="1" applyAlignment="1">
      <alignment horizontal="center" wrapText="1"/>
    </xf>
    <xf numFmtId="3" fontId="21" fillId="0" borderId="0" xfId="0" applyNumberFormat="1" applyFont="1" applyBorder="1"/>
    <xf numFmtId="3" fontId="22" fillId="34" borderId="0" xfId="0" applyNumberFormat="1" applyFont="1" applyFill="1" applyBorder="1" applyAlignment="1">
      <alignment horizontal="right" vertical="center" wrapText="1"/>
    </xf>
    <xf numFmtId="0" fontId="20" fillId="33" borderId="21" xfId="0" applyFont="1" applyFill="1" applyBorder="1" applyAlignment="1">
      <alignment horizontal="left"/>
    </xf>
    <xf numFmtId="3" fontId="20" fillId="33" borderId="0" xfId="0" applyNumberFormat="1" applyFont="1" applyFill="1" applyBorder="1" applyAlignment="1">
      <alignment horizontal="right" wrapText="1"/>
    </xf>
    <xf numFmtId="165" fontId="20" fillId="0" borderId="36" xfId="0" applyNumberFormat="1" applyFont="1" applyFill="1" applyBorder="1" applyAlignment="1">
      <alignment horizontal="right" vertical="center"/>
    </xf>
    <xf numFmtId="165" fontId="20" fillId="0" borderId="42" xfId="0" applyNumberFormat="1" applyFont="1" applyFill="1" applyBorder="1" applyAlignment="1">
      <alignment horizontal="right" vertical="center"/>
    </xf>
    <xf numFmtId="165" fontId="20" fillId="0" borderId="38" xfId="0" applyNumberFormat="1" applyFont="1" applyFill="1" applyBorder="1" applyAlignment="1">
      <alignment horizontal="right" vertical="center"/>
    </xf>
    <xf numFmtId="3" fontId="22" fillId="0" borderId="35" xfId="0" applyNumberFormat="1" applyFont="1" applyFill="1" applyBorder="1" applyAlignment="1" applyProtection="1">
      <alignment horizontal="right" vertical="center" wrapText="1"/>
    </xf>
    <xf numFmtId="3" fontId="22" fillId="0" borderId="46" xfId="0" applyNumberFormat="1" applyFont="1" applyFill="1" applyBorder="1" applyAlignment="1" applyProtection="1">
      <alignment horizontal="right" vertical="center" wrapText="1"/>
    </xf>
    <xf numFmtId="3" fontId="21" fillId="0" borderId="25" xfId="0" applyNumberFormat="1" applyFont="1" applyFill="1" applyBorder="1"/>
    <xf numFmtId="0" fontId="22" fillId="0" borderId="35" xfId="0" applyNumberFormat="1" applyFont="1" applyFill="1" applyBorder="1" applyAlignment="1" applyProtection="1">
      <alignment horizontal="right" vertical="center" wrapText="1"/>
    </xf>
    <xf numFmtId="0" fontId="22" fillId="0" borderId="41" xfId="0" applyNumberFormat="1" applyFont="1" applyFill="1" applyBorder="1" applyAlignment="1" applyProtection="1">
      <alignment horizontal="right" vertical="center" wrapText="1"/>
    </xf>
    <xf numFmtId="3" fontId="22" fillId="0" borderId="41" xfId="0" applyNumberFormat="1" applyFont="1" applyFill="1" applyBorder="1" applyAlignment="1" applyProtection="1">
      <alignment horizontal="right" vertical="center" wrapText="1"/>
    </xf>
    <xf numFmtId="0" fontId="22" fillId="0" borderId="47" xfId="0" applyNumberFormat="1" applyFont="1" applyFill="1" applyBorder="1" applyAlignment="1" applyProtection="1">
      <alignment horizontal="right" vertical="center" wrapText="1"/>
    </xf>
    <xf numFmtId="3" fontId="22" fillId="0" borderId="47" xfId="0" applyNumberFormat="1" applyFont="1" applyFill="1" applyBorder="1" applyAlignment="1" applyProtection="1">
      <alignment horizontal="right" vertical="center" wrapText="1"/>
    </xf>
    <xf numFmtId="3" fontId="21" fillId="0" borderId="26" xfId="0" applyNumberFormat="1" applyFont="1" applyFill="1" applyBorder="1"/>
    <xf numFmtId="0" fontId="20" fillId="0" borderId="0" xfId="0" applyFont="1" applyAlignment="1">
      <alignment wrapText="1"/>
    </xf>
    <xf numFmtId="0" fontId="18" fillId="0" borderId="0" xfId="0" applyFont="1" applyFill="1"/>
    <xf numFmtId="164" fontId="21" fillId="0" borderId="36" xfId="0" applyNumberFormat="1" applyFont="1" applyFill="1" applyBorder="1"/>
    <xf numFmtId="164" fontId="21" fillId="0" borderId="39" xfId="0" applyNumberFormat="1" applyFont="1" applyFill="1" applyBorder="1"/>
    <xf numFmtId="164" fontId="21" fillId="0" borderId="38" xfId="0" applyNumberFormat="1" applyFont="1" applyFill="1" applyBorder="1"/>
    <xf numFmtId="0" fontId="20" fillId="0" borderId="21" xfId="0" applyFont="1" applyFill="1" applyBorder="1" applyAlignment="1">
      <alignment horizontal="left"/>
    </xf>
    <xf numFmtId="0" fontId="20" fillId="0" borderId="0" xfId="0" applyNumberFormat="1" applyFont="1" applyFill="1" applyBorder="1" applyAlignment="1">
      <alignment horizontal="left"/>
    </xf>
    <xf numFmtId="0" fontId="20" fillId="0" borderId="0" xfId="0" applyFont="1" applyFill="1" applyAlignment="1">
      <alignment horizontal="left" wrapText="1"/>
    </xf>
    <xf numFmtId="0" fontId="20" fillId="0" borderId="20" xfId="0" applyFont="1" applyFill="1" applyBorder="1" applyAlignment="1">
      <alignment horizontal="center" wrapText="1"/>
    </xf>
    <xf numFmtId="0" fontId="20" fillId="0" borderId="37" xfId="0" applyFont="1" applyFill="1" applyBorder="1" applyAlignment="1">
      <alignment horizontal="center" wrapText="1"/>
    </xf>
    <xf numFmtId="0" fontId="20" fillId="0" borderId="0" xfId="0" applyFont="1"/>
    <xf numFmtId="0" fontId="23" fillId="0" borderId="0" xfId="0" applyFont="1"/>
    <xf numFmtId="3" fontId="22" fillId="0" borderId="40" xfId="0" applyNumberFormat="1" applyFont="1" applyFill="1" applyBorder="1" applyAlignment="1" applyProtection="1">
      <alignment horizontal="right" vertical="center" wrapText="1"/>
    </xf>
    <xf numFmtId="3" fontId="22" fillId="0" borderId="43" xfId="0" applyNumberFormat="1" applyFont="1" applyFill="1" applyBorder="1" applyAlignment="1" applyProtection="1">
      <alignment horizontal="right" vertical="center" wrapText="1"/>
    </xf>
    <xf numFmtId="3" fontId="22" fillId="0" borderId="44" xfId="0" applyNumberFormat="1" applyFont="1" applyFill="1" applyBorder="1" applyAlignment="1" applyProtection="1">
      <alignment horizontal="right" vertical="center" wrapText="1"/>
    </xf>
    <xf numFmtId="3" fontId="22" fillId="0" borderId="45" xfId="0" applyNumberFormat="1" applyFont="1" applyFill="1" applyBorder="1" applyAlignment="1" applyProtection="1">
      <alignment horizontal="right" vertical="center" wrapText="1"/>
    </xf>
    <xf numFmtId="3" fontId="22"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right" vertical="center" wrapText="1"/>
    </xf>
    <xf numFmtId="3" fontId="21" fillId="0" borderId="0" xfId="0" applyNumberFormat="1" applyFont="1" applyFill="1" applyBorder="1"/>
    <xf numFmtId="0" fontId="20" fillId="0" borderId="24" xfId="0" applyFont="1" applyFill="1" applyBorder="1" applyAlignment="1">
      <alignment horizontal="left" wrapText="1"/>
    </xf>
    <xf numFmtId="0" fontId="20" fillId="0" borderId="36" xfId="0" applyFont="1" applyFill="1" applyBorder="1" applyAlignment="1">
      <alignment horizontal="left" wrapText="1"/>
    </xf>
    <xf numFmtId="0" fontId="23" fillId="0" borderId="0" xfId="0" applyFont="1" applyAlignment="1">
      <alignment vertical="center"/>
    </xf>
    <xf numFmtId="165" fontId="20" fillId="0" borderId="0" xfId="0" applyNumberFormat="1" applyFont="1" applyFill="1" applyBorder="1" applyAlignment="1">
      <alignment horizontal="right" vertical="center"/>
    </xf>
    <xf numFmtId="0" fontId="20" fillId="0" borderId="0" xfId="0" applyFont="1" applyAlignment="1">
      <alignment horizontal="left" vertical="top"/>
    </xf>
    <xf numFmtId="0" fontId="20" fillId="33" borderId="34"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0" fillId="33" borderId="28" xfId="0" applyNumberFormat="1" applyFont="1" applyFill="1" applyBorder="1" applyAlignment="1">
      <alignment horizontal="center" vertical="center"/>
    </xf>
    <xf numFmtId="0" fontId="20" fillId="33" borderId="14" xfId="0" applyNumberFormat="1" applyFont="1" applyFill="1" applyBorder="1" applyAlignment="1">
      <alignment horizontal="center" vertical="center"/>
    </xf>
    <xf numFmtId="0" fontId="20" fillId="33" borderId="13" xfId="0" applyNumberFormat="1" applyFont="1" applyFill="1" applyBorder="1" applyAlignment="1">
      <alignment horizontal="center" vertical="center"/>
    </xf>
    <xf numFmtId="0" fontId="20" fillId="0" borderId="0" xfId="0" applyFont="1" applyAlignment="1">
      <alignment horizontal="left" wrapText="1"/>
    </xf>
    <xf numFmtId="0" fontId="20" fillId="0" borderId="0" xfId="0" applyFont="1" applyAlignment="1">
      <alignment horizontal="left"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0" fillId="33" borderId="29" xfId="0" applyNumberFormat="1" applyFont="1" applyFill="1" applyBorder="1" applyAlignment="1">
      <alignment horizontal="center" vertical="center" wrapText="1"/>
    </xf>
    <xf numFmtId="0" fontId="20" fillId="33" borderId="19" xfId="0" applyNumberFormat="1" applyFont="1" applyFill="1" applyBorder="1" applyAlignment="1">
      <alignment horizontal="center" vertical="center" wrapText="1"/>
    </xf>
    <xf numFmtId="0" fontId="20" fillId="33" borderId="30" xfId="0" applyFont="1" applyFill="1" applyBorder="1" applyAlignment="1">
      <alignment horizontal="center" vertical="top" wrapText="1"/>
    </xf>
    <xf numFmtId="0" fontId="20" fillId="33" borderId="31" xfId="0" applyFont="1" applyFill="1" applyBorder="1" applyAlignment="1">
      <alignment horizontal="center" vertical="top" wrapText="1"/>
    </xf>
    <xf numFmtId="0" fontId="20" fillId="33" borderId="32" xfId="0" applyFont="1" applyFill="1" applyBorder="1" applyAlignment="1">
      <alignment horizontal="center" vertical="top" wrapText="1"/>
    </xf>
    <xf numFmtId="0" fontId="20" fillId="33" borderId="33" xfId="0" applyFont="1" applyFill="1" applyBorder="1" applyAlignment="1">
      <alignment horizontal="center" vertical="center" wrapText="1"/>
    </xf>
    <xf numFmtId="0" fontId="20" fillId="33" borderId="23" xfId="0" applyFont="1" applyFill="1" applyBorder="1" applyAlignment="1">
      <alignment horizontal="center" vertical="center" wrapText="1"/>
    </xf>
    <xf numFmtId="0" fontId="20" fillId="0" borderId="28" xfId="0" applyNumberFormat="1" applyFont="1" applyFill="1" applyBorder="1" applyAlignment="1">
      <alignment horizontal="center" vertical="center"/>
    </xf>
    <xf numFmtId="0" fontId="20" fillId="0" borderId="14" xfId="0" applyNumberFormat="1" applyFont="1" applyFill="1" applyBorder="1" applyAlignment="1">
      <alignment horizontal="center" vertical="center"/>
    </xf>
    <xf numFmtId="0" fontId="20" fillId="0" borderId="13" xfId="0" applyNumberFormat="1" applyFont="1" applyFill="1" applyBorder="1" applyAlignment="1">
      <alignment horizontal="center" vertical="center"/>
    </xf>
    <xf numFmtId="0" fontId="19" fillId="0" borderId="0" xfId="0" applyFont="1" applyFill="1" applyAlignment="1">
      <alignment horizontal="left" vertical="center" wrapText="1"/>
    </xf>
    <xf numFmtId="0" fontId="19" fillId="33" borderId="0" xfId="0" applyFont="1" applyFill="1" applyAlignment="1">
      <alignment horizontal="left"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0" fillId="0" borderId="29" xfId="0" applyNumberFormat="1" applyFont="1" applyFill="1" applyBorder="1" applyAlignment="1">
      <alignment horizontal="center" vertical="center" wrapText="1"/>
    </xf>
    <xf numFmtId="0" fontId="20" fillId="0" borderId="19" xfId="0" applyNumberFormat="1" applyFont="1" applyFill="1" applyBorder="1" applyAlignment="1">
      <alignment horizontal="center" vertical="center" wrapText="1"/>
    </xf>
    <xf numFmtId="0" fontId="20" fillId="0" borderId="30" xfId="0" applyFont="1" applyFill="1" applyBorder="1" applyAlignment="1">
      <alignment horizontal="center" vertical="top" wrapText="1"/>
    </xf>
    <xf numFmtId="0" fontId="20" fillId="0" borderId="31" xfId="0" applyFont="1" applyFill="1" applyBorder="1" applyAlignment="1">
      <alignment horizontal="center" vertical="top" wrapText="1"/>
    </xf>
    <xf numFmtId="0" fontId="20" fillId="0" borderId="32" xfId="0" applyFont="1" applyFill="1" applyBorder="1" applyAlignment="1">
      <alignment horizontal="center" vertical="top" wrapText="1"/>
    </xf>
    <xf numFmtId="0" fontId="20" fillId="0" borderId="33"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33" borderId="27" xfId="0" applyFont="1" applyFill="1" applyBorder="1" applyAlignment="1">
      <alignment horizontal="left"/>
    </xf>
    <xf numFmtId="0" fontId="20" fillId="0" borderId="27" xfId="0" applyFont="1" applyFill="1" applyBorder="1" applyAlignment="1">
      <alignment horizontal="left"/>
    </xf>
    <xf numFmtId="0" fontId="20" fillId="0" borderId="3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0" fillId="0" borderId="18"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1" fillId="0" borderId="17" xfId="0" applyFont="1" applyBorder="1" applyAlignment="1">
      <alignment horizontal="center" vertical="center" wrapText="1"/>
    </xf>
    <xf numFmtId="0" fontId="20" fillId="33" borderId="18" xfId="0" applyNumberFormat="1" applyFont="1" applyFill="1" applyBorder="1" applyAlignment="1">
      <alignment horizontal="center" vertical="center" wrapText="1"/>
    </xf>
    <xf numFmtId="0" fontId="20" fillId="33" borderId="22"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0" fillId="33" borderId="26" xfId="0" applyFont="1" applyFill="1" applyBorder="1" applyAlignment="1">
      <alignment horizontal="center" vertical="center" wrapText="1"/>
    </xf>
    <xf numFmtId="0" fontId="19" fillId="0" borderId="0" xfId="0" applyFont="1" applyAlignment="1">
      <alignment horizontal="left" vertical="center" wrapText="1"/>
    </xf>
    <xf numFmtId="0" fontId="0" fillId="0" borderId="0" xfId="0"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7"/>
  <sheetViews>
    <sheetView showGridLines="0" tabSelected="1" zoomScaleNormal="100" workbookViewId="0">
      <selection activeCell="L204" sqref="L204"/>
    </sheetView>
  </sheetViews>
  <sheetFormatPr defaultColWidth="9.109375" defaultRowHeight="13.8" x14ac:dyDescent="0.25"/>
  <cols>
    <col min="1" max="1" width="13.33203125" style="39" customWidth="1"/>
    <col min="2" max="3" width="13" style="39" customWidth="1"/>
    <col min="4" max="4" width="13" style="1" customWidth="1"/>
    <col min="5" max="11" width="13" style="39" customWidth="1"/>
    <col min="12" max="16384" width="9.109375" style="39"/>
  </cols>
  <sheetData>
    <row r="1" spans="1:11" ht="22.8" customHeight="1" x14ac:dyDescent="0.25">
      <c r="A1" s="96" t="s">
        <v>40</v>
      </c>
      <c r="B1" s="97"/>
      <c r="C1" s="97"/>
      <c r="D1" s="97"/>
      <c r="E1" s="97"/>
      <c r="F1" s="97"/>
      <c r="G1" s="97"/>
      <c r="H1" s="97"/>
      <c r="I1" s="97"/>
      <c r="J1" s="97"/>
      <c r="K1" s="97"/>
    </row>
    <row r="2" spans="1:11" ht="13.5" customHeight="1" x14ac:dyDescent="0.25">
      <c r="A2" s="82" t="s">
        <v>47</v>
      </c>
      <c r="B2" s="82"/>
      <c r="C2" s="3"/>
      <c r="D2" s="4"/>
      <c r="E2" s="5"/>
      <c r="F2" s="5"/>
      <c r="G2" s="5"/>
      <c r="H2" s="5"/>
      <c r="I2" s="5"/>
      <c r="J2" s="5"/>
      <c r="K2" s="2"/>
    </row>
    <row r="3" spans="1:11" ht="16.95" customHeight="1" x14ac:dyDescent="0.25">
      <c r="A3" s="94" t="s">
        <v>0</v>
      </c>
      <c r="B3" s="94" t="s">
        <v>1</v>
      </c>
      <c r="C3" s="94" t="s">
        <v>2</v>
      </c>
      <c r="D3" s="54" t="s">
        <v>3</v>
      </c>
      <c r="E3" s="55"/>
      <c r="F3" s="55"/>
      <c r="G3" s="55"/>
      <c r="H3" s="55"/>
      <c r="I3" s="55"/>
      <c r="J3" s="56"/>
      <c r="K3" s="59" t="s">
        <v>38</v>
      </c>
    </row>
    <row r="4" spans="1:11" ht="16.95" customHeight="1" x14ac:dyDescent="0.25">
      <c r="A4" s="53"/>
      <c r="B4" s="53"/>
      <c r="C4" s="53"/>
      <c r="D4" s="61" t="s">
        <v>4</v>
      </c>
      <c r="E4" s="63" t="s">
        <v>5</v>
      </c>
      <c r="F4" s="64"/>
      <c r="G4" s="64"/>
      <c r="H4" s="64"/>
      <c r="I4" s="65"/>
      <c r="J4" s="66" t="s">
        <v>6</v>
      </c>
      <c r="K4" s="60"/>
    </row>
    <row r="5" spans="1:11" ht="34.799999999999997" x14ac:dyDescent="0.25">
      <c r="A5" s="90"/>
      <c r="B5" s="90"/>
      <c r="C5" s="90"/>
      <c r="D5" s="92"/>
      <c r="E5" s="6" t="s">
        <v>7</v>
      </c>
      <c r="F5" s="6" t="s">
        <v>8</v>
      </c>
      <c r="G5" s="6" t="s">
        <v>9</v>
      </c>
      <c r="H5" s="6" t="s">
        <v>10</v>
      </c>
      <c r="I5" s="6" t="s">
        <v>11</v>
      </c>
      <c r="J5" s="93"/>
      <c r="K5" s="91"/>
    </row>
    <row r="6" spans="1:11" ht="13.5" customHeight="1" x14ac:dyDescent="0.25">
      <c r="A6" s="47" t="s">
        <v>12</v>
      </c>
      <c r="B6" s="19">
        <v>331515736</v>
      </c>
      <c r="C6" s="19">
        <v>62075161</v>
      </c>
      <c r="D6" s="19">
        <v>269440575</v>
      </c>
      <c r="E6" s="19">
        <v>197579168</v>
      </c>
      <c r="F6" s="19">
        <v>41716008</v>
      </c>
      <c r="G6" s="19">
        <v>2409713</v>
      </c>
      <c r="H6" s="19">
        <v>19539797</v>
      </c>
      <c r="I6" s="19">
        <v>617912</v>
      </c>
      <c r="J6" s="40">
        <v>7577977</v>
      </c>
      <c r="K6" s="21">
        <f>B6-E6</f>
        <v>133936568</v>
      </c>
    </row>
    <row r="7" spans="1:11" ht="13.5" customHeight="1" x14ac:dyDescent="0.25">
      <c r="A7" s="47" t="s">
        <v>13</v>
      </c>
      <c r="B7" s="19">
        <v>576844</v>
      </c>
      <c r="C7" s="19">
        <v>59112</v>
      </c>
      <c r="D7" s="19">
        <v>517732</v>
      </c>
      <c r="E7" s="19">
        <v>482877</v>
      </c>
      <c r="F7" s="19">
        <v>5958</v>
      </c>
      <c r="G7" s="19">
        <v>12078</v>
      </c>
      <c r="H7" s="19">
        <v>5784</v>
      </c>
      <c r="I7" s="22">
        <v>406</v>
      </c>
      <c r="J7" s="24">
        <v>10629</v>
      </c>
      <c r="K7" s="21">
        <f t="shared" ref="K7:K29" si="0">B7-E7</f>
        <v>93967</v>
      </c>
    </row>
    <row r="8" spans="1:11" ht="13.5" customHeight="1" x14ac:dyDescent="0.25">
      <c r="A8" s="27" t="s">
        <v>14</v>
      </c>
      <c r="B8" s="19">
        <v>37071</v>
      </c>
      <c r="C8" s="19">
        <v>3883</v>
      </c>
      <c r="D8" s="19">
        <v>33188</v>
      </c>
      <c r="E8" s="19">
        <v>30277</v>
      </c>
      <c r="F8" s="22">
        <v>495</v>
      </c>
      <c r="G8" s="22">
        <v>287</v>
      </c>
      <c r="H8" s="19">
        <v>1308</v>
      </c>
      <c r="I8" s="22">
        <v>38</v>
      </c>
      <c r="J8" s="23">
        <v>783</v>
      </c>
      <c r="K8" s="21">
        <f t="shared" si="0"/>
        <v>6794</v>
      </c>
    </row>
    <row r="9" spans="1:11" ht="13.5" customHeight="1" x14ac:dyDescent="0.25">
      <c r="A9" s="7" t="s">
        <v>15</v>
      </c>
      <c r="B9" s="19">
        <v>11518</v>
      </c>
      <c r="C9" s="22">
        <v>1081</v>
      </c>
      <c r="D9" s="19">
        <v>10437</v>
      </c>
      <c r="E9" s="19">
        <v>10036</v>
      </c>
      <c r="F9" s="22">
        <v>78</v>
      </c>
      <c r="G9" s="22">
        <v>122</v>
      </c>
      <c r="H9" s="22">
        <v>56</v>
      </c>
      <c r="I9" s="22">
        <v>3</v>
      </c>
      <c r="J9" s="23">
        <v>142</v>
      </c>
      <c r="K9" s="21">
        <f t="shared" si="0"/>
        <v>1482</v>
      </c>
    </row>
    <row r="10" spans="1:11" ht="13.5" customHeight="1" x14ac:dyDescent="0.25">
      <c r="A10" s="7" t="s">
        <v>16</v>
      </c>
      <c r="B10" s="19">
        <v>47027</v>
      </c>
      <c r="C10" s="19">
        <v>4278</v>
      </c>
      <c r="D10" s="19">
        <v>42749</v>
      </c>
      <c r="E10" s="19">
        <v>40815</v>
      </c>
      <c r="F10" s="22">
        <v>233</v>
      </c>
      <c r="G10" s="22">
        <v>514</v>
      </c>
      <c r="H10" s="22">
        <v>317</v>
      </c>
      <c r="I10" s="22">
        <v>29</v>
      </c>
      <c r="J10" s="23">
        <v>841</v>
      </c>
      <c r="K10" s="21">
        <f t="shared" si="0"/>
        <v>6212</v>
      </c>
    </row>
    <row r="11" spans="1:11" ht="13.5" customHeight="1" x14ac:dyDescent="0.25">
      <c r="A11" s="7" t="s">
        <v>17</v>
      </c>
      <c r="B11" s="19">
        <v>14532</v>
      </c>
      <c r="C11" s="19">
        <v>2606</v>
      </c>
      <c r="D11" s="19">
        <v>11926</v>
      </c>
      <c r="E11" s="19">
        <v>11254</v>
      </c>
      <c r="F11" s="22">
        <v>153</v>
      </c>
      <c r="G11" s="22">
        <v>158</v>
      </c>
      <c r="H11" s="22">
        <v>127</v>
      </c>
      <c r="I11" s="22">
        <v>13</v>
      </c>
      <c r="J11" s="23">
        <v>221</v>
      </c>
      <c r="K11" s="21">
        <f t="shared" si="0"/>
        <v>3278</v>
      </c>
    </row>
    <row r="12" spans="1:11" ht="13.5" customHeight="1" x14ac:dyDescent="0.25">
      <c r="A12" s="7" t="s">
        <v>18</v>
      </c>
      <c r="B12" s="19">
        <v>13755</v>
      </c>
      <c r="C12" s="22">
        <v>1074</v>
      </c>
      <c r="D12" s="19">
        <v>12681</v>
      </c>
      <c r="E12" s="19">
        <v>12225</v>
      </c>
      <c r="F12" s="22">
        <v>66</v>
      </c>
      <c r="G12" s="22">
        <v>101</v>
      </c>
      <c r="H12" s="22">
        <v>99</v>
      </c>
      <c r="I12" s="22">
        <v>7</v>
      </c>
      <c r="J12" s="23">
        <v>183</v>
      </c>
      <c r="K12" s="21">
        <f t="shared" si="0"/>
        <v>1530</v>
      </c>
    </row>
    <row r="13" spans="1:11" ht="13.5" customHeight="1" x14ac:dyDescent="0.25">
      <c r="A13" s="7" t="s">
        <v>19</v>
      </c>
      <c r="B13" s="19">
        <v>7176</v>
      </c>
      <c r="C13" s="22">
        <v>113</v>
      </c>
      <c r="D13" s="19">
        <v>7063</v>
      </c>
      <c r="E13" s="19">
        <v>6819</v>
      </c>
      <c r="F13" s="22">
        <v>63</v>
      </c>
      <c r="G13" s="22">
        <v>73</v>
      </c>
      <c r="H13" s="22">
        <v>18</v>
      </c>
      <c r="I13" s="22">
        <v>1</v>
      </c>
      <c r="J13" s="23">
        <v>89</v>
      </c>
      <c r="K13" s="21">
        <f t="shared" si="0"/>
        <v>357</v>
      </c>
    </row>
    <row r="14" spans="1:11" ht="13.5" customHeight="1" x14ac:dyDescent="0.25">
      <c r="A14" s="7" t="s">
        <v>20</v>
      </c>
      <c r="B14" s="19">
        <v>39221</v>
      </c>
      <c r="C14" s="19">
        <v>2436</v>
      </c>
      <c r="D14" s="19">
        <v>36785</v>
      </c>
      <c r="E14" s="19">
        <v>27686</v>
      </c>
      <c r="F14" s="22">
        <v>208</v>
      </c>
      <c r="G14" s="19">
        <v>7660</v>
      </c>
      <c r="H14" s="22">
        <v>198</v>
      </c>
      <c r="I14" s="22">
        <v>14</v>
      </c>
      <c r="J14" s="23">
        <v>1019</v>
      </c>
      <c r="K14" s="21">
        <f t="shared" si="0"/>
        <v>11535</v>
      </c>
    </row>
    <row r="15" spans="1:11" ht="13.5" customHeight="1" x14ac:dyDescent="0.25">
      <c r="A15" s="7" t="s">
        <v>21</v>
      </c>
      <c r="B15" s="19">
        <v>12504</v>
      </c>
      <c r="C15" s="19">
        <v>1214</v>
      </c>
      <c r="D15" s="19">
        <v>11290</v>
      </c>
      <c r="E15" s="19">
        <v>10806</v>
      </c>
      <c r="F15" s="22">
        <v>121</v>
      </c>
      <c r="G15" s="22">
        <v>109</v>
      </c>
      <c r="H15" s="22">
        <v>98</v>
      </c>
      <c r="I15" s="22">
        <v>8</v>
      </c>
      <c r="J15" s="23">
        <v>148</v>
      </c>
      <c r="K15" s="21">
        <f t="shared" si="0"/>
        <v>1698</v>
      </c>
    </row>
    <row r="16" spans="1:11" ht="13.5" customHeight="1" x14ac:dyDescent="0.25">
      <c r="A16" s="7" t="s">
        <v>22</v>
      </c>
      <c r="B16" s="19">
        <v>4618</v>
      </c>
      <c r="C16" s="22">
        <v>192</v>
      </c>
      <c r="D16" s="19">
        <v>4426</v>
      </c>
      <c r="E16" s="19">
        <v>4214</v>
      </c>
      <c r="F16" s="22">
        <v>28</v>
      </c>
      <c r="G16" s="22">
        <v>74</v>
      </c>
      <c r="H16" s="22">
        <v>25</v>
      </c>
      <c r="I16" s="22">
        <v>3</v>
      </c>
      <c r="J16" s="23">
        <v>82</v>
      </c>
      <c r="K16" s="21">
        <f t="shared" si="0"/>
        <v>404</v>
      </c>
    </row>
    <row r="17" spans="1:11" ht="13.5" customHeight="1" x14ac:dyDescent="0.25">
      <c r="A17" s="7" t="s">
        <v>23</v>
      </c>
      <c r="B17" s="19">
        <v>8452</v>
      </c>
      <c r="C17" s="22">
        <v>347</v>
      </c>
      <c r="D17" s="19">
        <v>8105</v>
      </c>
      <c r="E17" s="19">
        <v>7755</v>
      </c>
      <c r="F17" s="22">
        <v>59</v>
      </c>
      <c r="G17" s="22">
        <v>101</v>
      </c>
      <c r="H17" s="22">
        <v>60</v>
      </c>
      <c r="I17" s="22">
        <v>2</v>
      </c>
      <c r="J17" s="23">
        <v>128</v>
      </c>
      <c r="K17" s="21">
        <f t="shared" si="0"/>
        <v>697</v>
      </c>
    </row>
    <row r="18" spans="1:11" ht="13.5" customHeight="1" x14ac:dyDescent="0.25">
      <c r="A18" s="7" t="s">
        <v>24</v>
      </c>
      <c r="B18" s="19">
        <v>100510</v>
      </c>
      <c r="C18" s="19">
        <v>15591</v>
      </c>
      <c r="D18" s="19">
        <v>84919</v>
      </c>
      <c r="E18" s="19">
        <v>78342</v>
      </c>
      <c r="F18" s="19">
        <v>2165</v>
      </c>
      <c r="G18" s="22">
        <v>641</v>
      </c>
      <c r="H18" s="22">
        <v>1204</v>
      </c>
      <c r="I18" s="22">
        <v>95</v>
      </c>
      <c r="J18" s="24">
        <v>2472</v>
      </c>
      <c r="K18" s="21">
        <f t="shared" si="0"/>
        <v>22168</v>
      </c>
    </row>
    <row r="19" spans="1:11" ht="13.5" customHeight="1" x14ac:dyDescent="0.25">
      <c r="A19" s="7" t="s">
        <v>25</v>
      </c>
      <c r="B19" s="19">
        <v>19581</v>
      </c>
      <c r="C19" s="22">
        <v>965</v>
      </c>
      <c r="D19" s="19">
        <v>18616</v>
      </c>
      <c r="E19" s="19">
        <v>17986</v>
      </c>
      <c r="F19" s="22">
        <v>110</v>
      </c>
      <c r="G19" s="22">
        <v>149</v>
      </c>
      <c r="H19" s="22">
        <v>102</v>
      </c>
      <c r="I19" s="22">
        <v>12</v>
      </c>
      <c r="J19" s="23">
        <v>257</v>
      </c>
      <c r="K19" s="21">
        <f t="shared" si="0"/>
        <v>1595</v>
      </c>
    </row>
    <row r="20" spans="1:11" ht="13.5" customHeight="1" x14ac:dyDescent="0.25">
      <c r="A20" s="7" t="s">
        <v>26</v>
      </c>
      <c r="B20" s="19">
        <v>79964</v>
      </c>
      <c r="C20" s="19">
        <v>7172</v>
      </c>
      <c r="D20" s="19">
        <v>72792</v>
      </c>
      <c r="E20" s="19">
        <v>68974</v>
      </c>
      <c r="F20" s="22">
        <v>855</v>
      </c>
      <c r="G20" s="22">
        <v>757</v>
      </c>
      <c r="H20" s="22">
        <v>616</v>
      </c>
      <c r="I20" s="22">
        <v>41</v>
      </c>
      <c r="J20" s="24">
        <v>1549</v>
      </c>
      <c r="K20" s="21">
        <f t="shared" si="0"/>
        <v>10990</v>
      </c>
    </row>
    <row r="21" spans="1:11" ht="13.5" customHeight="1" x14ac:dyDescent="0.25">
      <c r="A21" s="7" t="s">
        <v>27</v>
      </c>
      <c r="B21" s="19">
        <v>2470</v>
      </c>
      <c r="C21" s="22">
        <v>84</v>
      </c>
      <c r="D21" s="19">
        <v>2386</v>
      </c>
      <c r="E21" s="19">
        <v>2274</v>
      </c>
      <c r="F21" s="22">
        <v>20</v>
      </c>
      <c r="G21" s="22">
        <v>29</v>
      </c>
      <c r="H21" s="22">
        <v>13</v>
      </c>
      <c r="I21" s="22">
        <v>0</v>
      </c>
      <c r="J21" s="23">
        <v>50</v>
      </c>
      <c r="K21" s="21">
        <f t="shared" si="0"/>
        <v>196</v>
      </c>
    </row>
    <row r="22" spans="1:11" ht="13.5" customHeight="1" x14ac:dyDescent="0.25">
      <c r="A22" s="7" t="s">
        <v>28</v>
      </c>
      <c r="B22" s="19">
        <v>29624</v>
      </c>
      <c r="C22" s="19">
        <v>1695</v>
      </c>
      <c r="D22" s="19">
        <v>27929</v>
      </c>
      <c r="E22" s="19">
        <v>26956</v>
      </c>
      <c r="F22" s="22">
        <v>180</v>
      </c>
      <c r="G22" s="22">
        <v>171</v>
      </c>
      <c r="H22" s="22">
        <v>222</v>
      </c>
      <c r="I22" s="22">
        <v>18</v>
      </c>
      <c r="J22" s="23">
        <v>382</v>
      </c>
      <c r="K22" s="21">
        <f t="shared" si="0"/>
        <v>2668</v>
      </c>
    </row>
    <row r="23" spans="1:11" ht="13.5" customHeight="1" x14ac:dyDescent="0.25">
      <c r="A23" s="7" t="s">
        <v>29</v>
      </c>
      <c r="B23" s="19">
        <v>8601</v>
      </c>
      <c r="C23" s="22">
        <v>710</v>
      </c>
      <c r="D23" s="19">
        <v>7891</v>
      </c>
      <c r="E23" s="19">
        <v>7596</v>
      </c>
      <c r="F23" s="22">
        <v>46</v>
      </c>
      <c r="G23" s="22">
        <v>56</v>
      </c>
      <c r="H23" s="22">
        <v>55</v>
      </c>
      <c r="I23" s="22">
        <v>8</v>
      </c>
      <c r="J23" s="23">
        <v>130</v>
      </c>
      <c r="K23" s="21">
        <f t="shared" si="0"/>
        <v>1005</v>
      </c>
    </row>
    <row r="24" spans="1:11" ht="13.5" customHeight="1" x14ac:dyDescent="0.25">
      <c r="A24" s="7" t="s">
        <v>30</v>
      </c>
      <c r="B24" s="19">
        <v>30922</v>
      </c>
      <c r="C24" s="19">
        <v>1415</v>
      </c>
      <c r="D24" s="19">
        <v>29507</v>
      </c>
      <c r="E24" s="19">
        <v>28283</v>
      </c>
      <c r="F24" s="22">
        <v>208</v>
      </c>
      <c r="G24" s="22">
        <v>315</v>
      </c>
      <c r="H24" s="22">
        <v>253</v>
      </c>
      <c r="I24" s="22">
        <v>14</v>
      </c>
      <c r="J24" s="23">
        <v>434</v>
      </c>
      <c r="K24" s="21">
        <f t="shared" si="0"/>
        <v>2639</v>
      </c>
    </row>
    <row r="25" spans="1:11" ht="13.5" customHeight="1" x14ac:dyDescent="0.25">
      <c r="A25" s="7" t="s">
        <v>31</v>
      </c>
      <c r="B25" s="19">
        <v>8730</v>
      </c>
      <c r="C25" s="22">
        <v>641</v>
      </c>
      <c r="D25" s="19">
        <v>8089</v>
      </c>
      <c r="E25" s="19">
        <v>7738</v>
      </c>
      <c r="F25" s="22">
        <v>67</v>
      </c>
      <c r="G25" s="22">
        <v>70</v>
      </c>
      <c r="H25" s="22">
        <v>65</v>
      </c>
      <c r="I25" s="22">
        <v>7</v>
      </c>
      <c r="J25" s="23">
        <v>142</v>
      </c>
      <c r="K25" s="21">
        <f t="shared" si="0"/>
        <v>992</v>
      </c>
    </row>
    <row r="26" spans="1:11" ht="13.5" customHeight="1" x14ac:dyDescent="0.25">
      <c r="A26" s="7" t="s">
        <v>32</v>
      </c>
      <c r="B26" s="19">
        <v>42270</v>
      </c>
      <c r="C26" s="19">
        <v>6938</v>
      </c>
      <c r="D26" s="19">
        <v>35332</v>
      </c>
      <c r="E26" s="19">
        <v>33413</v>
      </c>
      <c r="F26" s="22">
        <v>453</v>
      </c>
      <c r="G26" s="22">
        <v>323</v>
      </c>
      <c r="H26" s="22">
        <v>371</v>
      </c>
      <c r="I26" s="22">
        <v>52</v>
      </c>
      <c r="J26" s="23">
        <v>720</v>
      </c>
      <c r="K26" s="21">
        <f t="shared" si="0"/>
        <v>8857</v>
      </c>
    </row>
    <row r="27" spans="1:11" ht="13.5" customHeight="1" x14ac:dyDescent="0.25">
      <c r="A27" s="7" t="s">
        <v>33</v>
      </c>
      <c r="B27" s="19">
        <v>23327</v>
      </c>
      <c r="C27" s="19">
        <v>3304</v>
      </c>
      <c r="D27" s="19">
        <v>20023</v>
      </c>
      <c r="E27" s="19">
        <v>19110</v>
      </c>
      <c r="F27" s="22">
        <v>163</v>
      </c>
      <c r="G27" s="22">
        <v>85</v>
      </c>
      <c r="H27" s="22">
        <v>335</v>
      </c>
      <c r="I27" s="22">
        <v>17</v>
      </c>
      <c r="J27" s="23">
        <v>313</v>
      </c>
      <c r="K27" s="21">
        <f t="shared" si="0"/>
        <v>4217</v>
      </c>
    </row>
    <row r="28" spans="1:11" ht="13.5" customHeight="1" x14ac:dyDescent="0.25">
      <c r="A28" s="7" t="s">
        <v>34</v>
      </c>
      <c r="B28" s="19">
        <v>20448</v>
      </c>
      <c r="C28" s="19">
        <v>1982</v>
      </c>
      <c r="D28" s="19">
        <v>18466</v>
      </c>
      <c r="E28" s="19">
        <v>17838</v>
      </c>
      <c r="F28" s="22">
        <v>106</v>
      </c>
      <c r="G28" s="22">
        <v>122</v>
      </c>
      <c r="H28" s="22">
        <v>92</v>
      </c>
      <c r="I28" s="22">
        <v>24</v>
      </c>
      <c r="J28" s="23">
        <v>284</v>
      </c>
      <c r="K28" s="21">
        <f t="shared" si="0"/>
        <v>2610</v>
      </c>
    </row>
    <row r="29" spans="1:11" ht="13.5" customHeight="1" x14ac:dyDescent="0.25">
      <c r="A29" s="7" t="s">
        <v>35</v>
      </c>
      <c r="B29" s="19">
        <v>7685</v>
      </c>
      <c r="C29" s="19">
        <v>1083</v>
      </c>
      <c r="D29" s="19">
        <v>6602</v>
      </c>
      <c r="E29" s="19">
        <v>6350</v>
      </c>
      <c r="F29" s="22">
        <v>30</v>
      </c>
      <c r="G29" s="22">
        <v>46</v>
      </c>
      <c r="H29" s="22">
        <v>56</v>
      </c>
      <c r="I29" s="22">
        <v>0</v>
      </c>
      <c r="J29" s="23">
        <v>120</v>
      </c>
      <c r="K29" s="21">
        <f t="shared" si="0"/>
        <v>1335</v>
      </c>
    </row>
    <row r="30" spans="1:11" ht="13.5" customHeight="1" x14ac:dyDescent="0.25">
      <c r="A30" s="7" t="s">
        <v>36</v>
      </c>
      <c r="B30" s="19">
        <v>6838</v>
      </c>
      <c r="C30" s="22">
        <v>308</v>
      </c>
      <c r="D30" s="19">
        <v>6530</v>
      </c>
      <c r="E30" s="19">
        <v>6130</v>
      </c>
      <c r="F30" s="22">
        <v>51</v>
      </c>
      <c r="G30" s="22">
        <v>115</v>
      </c>
      <c r="H30" s="22">
        <v>94</v>
      </c>
      <c r="I30" s="22">
        <v>0</v>
      </c>
      <c r="J30" s="23">
        <v>140</v>
      </c>
      <c r="K30" s="21">
        <f t="shared" ref="K30" si="1">B30-E30</f>
        <v>708</v>
      </c>
    </row>
    <row r="31" spans="1:11" ht="13.5" customHeight="1" x14ac:dyDescent="0.25">
      <c r="A31" s="12"/>
      <c r="B31" s="44"/>
      <c r="C31" s="45"/>
      <c r="D31" s="44"/>
      <c r="E31" s="44"/>
      <c r="F31" s="45"/>
      <c r="G31" s="45"/>
      <c r="H31" s="45"/>
      <c r="I31" s="45"/>
      <c r="J31" s="45"/>
      <c r="K31" s="46"/>
    </row>
    <row r="32" spans="1:11" ht="19.8" customHeight="1" x14ac:dyDescent="0.25">
      <c r="A32" s="72" t="s">
        <v>43</v>
      </c>
      <c r="B32" s="72"/>
      <c r="C32" s="72"/>
      <c r="D32" s="72"/>
      <c r="E32" s="72"/>
      <c r="F32" s="72"/>
      <c r="G32" s="72"/>
      <c r="H32" s="72"/>
      <c r="I32" s="72"/>
      <c r="J32" s="72"/>
      <c r="K32" s="72"/>
    </row>
    <row r="33" spans="1:11" ht="13.5" customHeight="1" x14ac:dyDescent="0.25">
      <c r="A33" s="82" t="s">
        <v>47</v>
      </c>
      <c r="B33" s="82"/>
      <c r="C33" s="14"/>
      <c r="D33" s="10"/>
      <c r="E33" s="5"/>
      <c r="F33" s="5"/>
      <c r="G33" s="5"/>
      <c r="H33" s="5"/>
      <c r="I33" s="5"/>
      <c r="J33" s="5"/>
      <c r="K33" s="2"/>
    </row>
    <row r="34" spans="1:11" ht="13.5" customHeight="1" x14ac:dyDescent="0.25">
      <c r="A34" s="94" t="s">
        <v>0</v>
      </c>
      <c r="B34" s="94" t="s">
        <v>1</v>
      </c>
      <c r="C34" s="84" t="s">
        <v>2</v>
      </c>
      <c r="D34" s="54" t="s">
        <v>3</v>
      </c>
      <c r="E34" s="55"/>
      <c r="F34" s="55"/>
      <c r="G34" s="55"/>
      <c r="H34" s="55"/>
      <c r="I34" s="55"/>
      <c r="J34" s="56"/>
      <c r="K34" s="59" t="s">
        <v>38</v>
      </c>
    </row>
    <row r="35" spans="1:11" ht="13.5" customHeight="1" x14ac:dyDescent="0.25">
      <c r="A35" s="53"/>
      <c r="B35" s="53"/>
      <c r="C35" s="85"/>
      <c r="D35" s="61" t="s">
        <v>4</v>
      </c>
      <c r="E35" s="63" t="s">
        <v>5</v>
      </c>
      <c r="F35" s="64"/>
      <c r="G35" s="64"/>
      <c r="H35" s="64"/>
      <c r="I35" s="65"/>
      <c r="J35" s="66" t="s">
        <v>6</v>
      </c>
      <c r="K35" s="60"/>
    </row>
    <row r="36" spans="1:11" ht="34.799999999999997" x14ac:dyDescent="0.25">
      <c r="A36" s="95"/>
      <c r="B36" s="90"/>
      <c r="C36" s="86"/>
      <c r="D36" s="92"/>
      <c r="E36" s="6" t="s">
        <v>7</v>
      </c>
      <c r="F36" s="6" t="s">
        <v>8</v>
      </c>
      <c r="G36" s="6" t="s">
        <v>9</v>
      </c>
      <c r="H36" s="6" t="s">
        <v>10</v>
      </c>
      <c r="I36" s="6" t="s">
        <v>11</v>
      </c>
      <c r="J36" s="93"/>
      <c r="K36" s="91"/>
    </row>
    <row r="37" spans="1:11" ht="13.5" customHeight="1" x14ac:dyDescent="0.25">
      <c r="A37" s="48" t="s">
        <v>12</v>
      </c>
      <c r="B37" s="19">
        <v>331577720</v>
      </c>
      <c r="C37" s="19">
        <v>62238047</v>
      </c>
      <c r="D37" s="19">
        <v>269339673</v>
      </c>
      <c r="E37" s="19">
        <v>197396769</v>
      </c>
      <c r="F37" s="19">
        <v>41721111</v>
      </c>
      <c r="G37" s="19">
        <v>2411705</v>
      </c>
      <c r="H37" s="19">
        <v>19570720</v>
      </c>
      <c r="I37" s="19">
        <v>619208</v>
      </c>
      <c r="J37" s="40">
        <v>7620160</v>
      </c>
      <c r="K37" s="21">
        <f>B37-E37</f>
        <v>134180951</v>
      </c>
    </row>
    <row r="38" spans="1:11" ht="13.5" customHeight="1" x14ac:dyDescent="0.25">
      <c r="A38" s="48" t="s">
        <v>13</v>
      </c>
      <c r="B38" s="19">
        <v>577681</v>
      </c>
      <c r="C38" s="19">
        <v>59405</v>
      </c>
      <c r="D38" s="19">
        <v>518276</v>
      </c>
      <c r="E38" s="19">
        <v>483333</v>
      </c>
      <c r="F38" s="19">
        <v>5950</v>
      </c>
      <c r="G38" s="19">
        <v>12093</v>
      </c>
      <c r="H38" s="19">
        <v>5773</v>
      </c>
      <c r="I38" s="22">
        <v>396</v>
      </c>
      <c r="J38" s="24">
        <v>10731</v>
      </c>
      <c r="K38" s="21">
        <f>B38-E38</f>
        <v>94348</v>
      </c>
    </row>
    <row r="39" spans="1:11" ht="13.5" customHeight="1" x14ac:dyDescent="0.25">
      <c r="A39" s="27" t="s">
        <v>14</v>
      </c>
      <c r="B39" s="19">
        <v>37115</v>
      </c>
      <c r="C39" s="19">
        <v>3875</v>
      </c>
      <c r="D39" s="19">
        <v>33240</v>
      </c>
      <c r="E39" s="19">
        <v>30365</v>
      </c>
      <c r="F39" s="22">
        <v>486</v>
      </c>
      <c r="G39" s="22">
        <v>289</v>
      </c>
      <c r="H39" s="19">
        <v>1278</v>
      </c>
      <c r="I39" s="22">
        <v>38</v>
      </c>
      <c r="J39" s="23">
        <v>784</v>
      </c>
      <c r="K39" s="21">
        <f>B39-E39</f>
        <v>6750</v>
      </c>
    </row>
    <row r="40" spans="1:11" ht="13.5" customHeight="1" x14ac:dyDescent="0.25">
      <c r="A40" s="27" t="s">
        <v>15</v>
      </c>
      <c r="B40" s="19">
        <v>11479</v>
      </c>
      <c r="C40" s="19">
        <v>1078</v>
      </c>
      <c r="D40" s="19">
        <v>10401</v>
      </c>
      <c r="E40" s="19">
        <v>9990</v>
      </c>
      <c r="F40" s="22">
        <v>81</v>
      </c>
      <c r="G40" s="22">
        <v>125</v>
      </c>
      <c r="H40" s="22">
        <v>56</v>
      </c>
      <c r="I40" s="22">
        <v>3</v>
      </c>
      <c r="J40" s="23">
        <v>146</v>
      </c>
      <c r="K40" s="21">
        <f t="shared" ref="K40:K61" si="2">B40-E40</f>
        <v>1489</v>
      </c>
    </row>
    <row r="41" spans="1:11" ht="13.5" customHeight="1" x14ac:dyDescent="0.25">
      <c r="A41" s="7" t="s">
        <v>16</v>
      </c>
      <c r="B41" s="19">
        <v>47146</v>
      </c>
      <c r="C41" s="19">
        <v>4312</v>
      </c>
      <c r="D41" s="19">
        <v>42834</v>
      </c>
      <c r="E41" s="19">
        <v>40891</v>
      </c>
      <c r="F41" s="22">
        <v>236</v>
      </c>
      <c r="G41" s="22">
        <v>519</v>
      </c>
      <c r="H41" s="22">
        <v>317</v>
      </c>
      <c r="I41" s="22">
        <v>29</v>
      </c>
      <c r="J41" s="23">
        <v>842</v>
      </c>
      <c r="K41" s="21">
        <f t="shared" si="2"/>
        <v>6255</v>
      </c>
    </row>
    <row r="42" spans="1:11" ht="13.5" customHeight="1" x14ac:dyDescent="0.25">
      <c r="A42" s="7" t="s">
        <v>17</v>
      </c>
      <c r="B42" s="19">
        <v>14508</v>
      </c>
      <c r="C42" s="19">
        <v>2596</v>
      </c>
      <c r="D42" s="19">
        <v>11912</v>
      </c>
      <c r="E42" s="19">
        <v>11228</v>
      </c>
      <c r="F42" s="22">
        <v>154</v>
      </c>
      <c r="G42" s="22">
        <v>163</v>
      </c>
      <c r="H42" s="22">
        <v>128</v>
      </c>
      <c r="I42" s="22">
        <v>13</v>
      </c>
      <c r="J42" s="23">
        <v>226</v>
      </c>
      <c r="K42" s="21">
        <f t="shared" si="2"/>
        <v>3280</v>
      </c>
    </row>
    <row r="43" spans="1:11" ht="13.5" customHeight="1" x14ac:dyDescent="0.25">
      <c r="A43" s="7" t="s">
        <v>18</v>
      </c>
      <c r="B43" s="19">
        <v>13750</v>
      </c>
      <c r="C43" s="19">
        <v>1076</v>
      </c>
      <c r="D43" s="19">
        <v>12674</v>
      </c>
      <c r="E43" s="19">
        <v>12223</v>
      </c>
      <c r="F43" s="22">
        <v>66</v>
      </c>
      <c r="G43" s="22">
        <v>102</v>
      </c>
      <c r="H43" s="22">
        <v>91</v>
      </c>
      <c r="I43" s="22">
        <v>7</v>
      </c>
      <c r="J43" s="23">
        <v>185</v>
      </c>
      <c r="K43" s="21">
        <f t="shared" si="2"/>
        <v>1527</v>
      </c>
    </row>
    <row r="44" spans="1:11" ht="13.5" customHeight="1" x14ac:dyDescent="0.25">
      <c r="A44" s="7" t="s">
        <v>19</v>
      </c>
      <c r="B44" s="19">
        <v>7179</v>
      </c>
      <c r="C44" s="22">
        <v>114</v>
      </c>
      <c r="D44" s="19">
        <v>7065</v>
      </c>
      <c r="E44" s="19">
        <v>6815</v>
      </c>
      <c r="F44" s="22">
        <v>63</v>
      </c>
      <c r="G44" s="22">
        <v>73</v>
      </c>
      <c r="H44" s="22">
        <v>18</v>
      </c>
      <c r="I44" s="22">
        <v>1</v>
      </c>
      <c r="J44" s="23">
        <v>95</v>
      </c>
      <c r="K44" s="21">
        <f t="shared" si="2"/>
        <v>364</v>
      </c>
    </row>
    <row r="45" spans="1:11" ht="13.5" customHeight="1" x14ac:dyDescent="0.25">
      <c r="A45" s="7" t="s">
        <v>20</v>
      </c>
      <c r="B45" s="19">
        <v>39190</v>
      </c>
      <c r="C45" s="19">
        <v>2466</v>
      </c>
      <c r="D45" s="19">
        <v>36724</v>
      </c>
      <c r="E45" s="19">
        <v>27671</v>
      </c>
      <c r="F45" s="22">
        <v>207</v>
      </c>
      <c r="G45" s="19">
        <v>7617</v>
      </c>
      <c r="H45" s="22">
        <v>199</v>
      </c>
      <c r="I45" s="22">
        <v>12</v>
      </c>
      <c r="J45" s="24">
        <v>1018</v>
      </c>
      <c r="K45" s="21">
        <f t="shared" si="2"/>
        <v>11519</v>
      </c>
    </row>
    <row r="46" spans="1:11" ht="13.5" customHeight="1" x14ac:dyDescent="0.25">
      <c r="A46" s="7" t="s">
        <v>21</v>
      </c>
      <c r="B46" s="19">
        <v>12517</v>
      </c>
      <c r="C46" s="19">
        <v>1225</v>
      </c>
      <c r="D46" s="19">
        <v>11292</v>
      </c>
      <c r="E46" s="19">
        <v>10807</v>
      </c>
      <c r="F46" s="22">
        <v>120</v>
      </c>
      <c r="G46" s="22">
        <v>113</v>
      </c>
      <c r="H46" s="22">
        <v>96</v>
      </c>
      <c r="I46" s="22">
        <v>7</v>
      </c>
      <c r="J46" s="23">
        <v>149</v>
      </c>
      <c r="K46" s="21">
        <f t="shared" si="2"/>
        <v>1710</v>
      </c>
    </row>
    <row r="47" spans="1:11" ht="13.5" customHeight="1" x14ac:dyDescent="0.25">
      <c r="A47" s="7" t="s">
        <v>22</v>
      </c>
      <c r="B47" s="19">
        <v>4620</v>
      </c>
      <c r="C47" s="22">
        <v>194</v>
      </c>
      <c r="D47" s="19">
        <v>4426</v>
      </c>
      <c r="E47" s="19">
        <v>4208</v>
      </c>
      <c r="F47" s="22">
        <v>28</v>
      </c>
      <c r="G47" s="22">
        <v>75</v>
      </c>
      <c r="H47" s="22">
        <v>26</v>
      </c>
      <c r="I47" s="22">
        <v>3</v>
      </c>
      <c r="J47" s="23">
        <v>86</v>
      </c>
      <c r="K47" s="21">
        <f t="shared" si="2"/>
        <v>412</v>
      </c>
    </row>
    <row r="48" spans="1:11" ht="13.5" customHeight="1" x14ac:dyDescent="0.25">
      <c r="A48" s="7" t="s">
        <v>23</v>
      </c>
      <c r="B48" s="19">
        <v>8469</v>
      </c>
      <c r="C48" s="22">
        <v>350</v>
      </c>
      <c r="D48" s="19">
        <v>8119</v>
      </c>
      <c r="E48" s="19">
        <v>7758</v>
      </c>
      <c r="F48" s="22">
        <v>60</v>
      </c>
      <c r="G48" s="22">
        <v>105</v>
      </c>
      <c r="H48" s="22">
        <v>59</v>
      </c>
      <c r="I48" s="22">
        <v>2</v>
      </c>
      <c r="J48" s="23">
        <v>135</v>
      </c>
      <c r="K48" s="21">
        <f t="shared" si="2"/>
        <v>711</v>
      </c>
    </row>
    <row r="49" spans="1:11" ht="13.5" customHeight="1" x14ac:dyDescent="0.25">
      <c r="A49" s="7" t="s">
        <v>24</v>
      </c>
      <c r="B49" s="19">
        <v>100733</v>
      </c>
      <c r="C49" s="19">
        <v>15653</v>
      </c>
      <c r="D49" s="19">
        <v>85080</v>
      </c>
      <c r="E49" s="19">
        <v>78475</v>
      </c>
      <c r="F49" s="19">
        <v>2164</v>
      </c>
      <c r="G49" s="22">
        <v>645</v>
      </c>
      <c r="H49" s="19">
        <v>1212</v>
      </c>
      <c r="I49" s="22">
        <v>96</v>
      </c>
      <c r="J49" s="24">
        <v>2488</v>
      </c>
      <c r="K49" s="21">
        <f t="shared" si="2"/>
        <v>22258</v>
      </c>
    </row>
    <row r="50" spans="1:11" ht="13.5" customHeight="1" x14ac:dyDescent="0.25">
      <c r="A50" s="7" t="s">
        <v>25</v>
      </c>
      <c r="B50" s="19">
        <v>19658</v>
      </c>
      <c r="C50" s="22">
        <v>981</v>
      </c>
      <c r="D50" s="19">
        <v>18677</v>
      </c>
      <c r="E50" s="19">
        <v>18037</v>
      </c>
      <c r="F50" s="22">
        <v>110</v>
      </c>
      <c r="G50" s="22">
        <v>150</v>
      </c>
      <c r="H50" s="22">
        <v>101</v>
      </c>
      <c r="I50" s="22">
        <v>12</v>
      </c>
      <c r="J50" s="23">
        <v>267</v>
      </c>
      <c r="K50" s="21">
        <f t="shared" si="2"/>
        <v>1621</v>
      </c>
    </row>
    <row r="51" spans="1:11" ht="13.5" customHeight="1" x14ac:dyDescent="0.25">
      <c r="A51" s="7" t="s">
        <v>26</v>
      </c>
      <c r="B51" s="19">
        <v>80300</v>
      </c>
      <c r="C51" s="19">
        <v>7246</v>
      </c>
      <c r="D51" s="19">
        <v>73054</v>
      </c>
      <c r="E51" s="19">
        <v>69204</v>
      </c>
      <c r="F51" s="22">
        <v>848</v>
      </c>
      <c r="G51" s="22">
        <v>754</v>
      </c>
      <c r="H51" s="22">
        <v>634</v>
      </c>
      <c r="I51" s="22">
        <v>44</v>
      </c>
      <c r="J51" s="24">
        <v>1570</v>
      </c>
      <c r="K51" s="21">
        <f t="shared" si="2"/>
        <v>11096</v>
      </c>
    </row>
    <row r="52" spans="1:11" ht="13.5" customHeight="1" x14ac:dyDescent="0.25">
      <c r="A52" s="7" t="s">
        <v>27</v>
      </c>
      <c r="B52" s="19">
        <v>2453</v>
      </c>
      <c r="C52" s="22">
        <v>83</v>
      </c>
      <c r="D52" s="19">
        <v>2370</v>
      </c>
      <c r="E52" s="19">
        <v>2255</v>
      </c>
      <c r="F52" s="22">
        <v>22</v>
      </c>
      <c r="G52" s="22">
        <v>29</v>
      </c>
      <c r="H52" s="22">
        <v>12</v>
      </c>
      <c r="I52" s="22">
        <v>0</v>
      </c>
      <c r="J52" s="23">
        <v>52</v>
      </c>
      <c r="K52" s="21">
        <f t="shared" si="2"/>
        <v>198</v>
      </c>
    </row>
    <row r="53" spans="1:11" ht="13.5" customHeight="1" x14ac:dyDescent="0.25">
      <c r="A53" s="7" t="s">
        <v>28</v>
      </c>
      <c r="B53" s="19">
        <v>29666</v>
      </c>
      <c r="C53" s="19">
        <v>1697</v>
      </c>
      <c r="D53" s="19">
        <v>27969</v>
      </c>
      <c r="E53" s="19">
        <v>26981</v>
      </c>
      <c r="F53" s="22">
        <v>184</v>
      </c>
      <c r="G53" s="22">
        <v>178</v>
      </c>
      <c r="H53" s="22">
        <v>219</v>
      </c>
      <c r="I53" s="22">
        <v>16</v>
      </c>
      <c r="J53" s="23">
        <v>391</v>
      </c>
      <c r="K53" s="21">
        <f t="shared" si="2"/>
        <v>2685</v>
      </c>
    </row>
    <row r="54" spans="1:11" ht="13.5" customHeight="1" x14ac:dyDescent="0.25">
      <c r="A54" s="7" t="s">
        <v>29</v>
      </c>
      <c r="B54" s="19">
        <v>8632</v>
      </c>
      <c r="C54" s="22">
        <v>725</v>
      </c>
      <c r="D54" s="19">
        <v>7907</v>
      </c>
      <c r="E54" s="19">
        <v>7611</v>
      </c>
      <c r="F54" s="22">
        <v>48</v>
      </c>
      <c r="G54" s="22">
        <v>58</v>
      </c>
      <c r="H54" s="22">
        <v>54</v>
      </c>
      <c r="I54" s="22">
        <v>8</v>
      </c>
      <c r="J54" s="23">
        <v>128</v>
      </c>
      <c r="K54" s="21">
        <f t="shared" si="2"/>
        <v>1021</v>
      </c>
    </row>
    <row r="55" spans="1:11" ht="13.5" customHeight="1" x14ac:dyDescent="0.25">
      <c r="A55" s="7" t="s">
        <v>30</v>
      </c>
      <c r="B55" s="19">
        <v>31005</v>
      </c>
      <c r="C55" s="19">
        <v>1432</v>
      </c>
      <c r="D55" s="19">
        <v>29573</v>
      </c>
      <c r="E55" s="19">
        <v>28340</v>
      </c>
      <c r="F55" s="22">
        <v>201</v>
      </c>
      <c r="G55" s="22">
        <v>325</v>
      </c>
      <c r="H55" s="22">
        <v>252</v>
      </c>
      <c r="I55" s="22">
        <v>13</v>
      </c>
      <c r="J55" s="23">
        <v>442</v>
      </c>
      <c r="K55" s="21">
        <f t="shared" si="2"/>
        <v>2665</v>
      </c>
    </row>
    <row r="56" spans="1:11" ht="13.5" customHeight="1" x14ac:dyDescent="0.25">
      <c r="A56" s="7" t="s">
        <v>31</v>
      </c>
      <c r="B56" s="19">
        <v>8740</v>
      </c>
      <c r="C56" s="22">
        <v>638</v>
      </c>
      <c r="D56" s="19">
        <v>8102</v>
      </c>
      <c r="E56" s="19">
        <v>7746</v>
      </c>
      <c r="F56" s="22">
        <v>69</v>
      </c>
      <c r="G56" s="22">
        <v>73</v>
      </c>
      <c r="H56" s="22">
        <v>64</v>
      </c>
      <c r="I56" s="22">
        <v>8</v>
      </c>
      <c r="J56" s="23">
        <v>142</v>
      </c>
      <c r="K56" s="21">
        <f t="shared" si="2"/>
        <v>994</v>
      </c>
    </row>
    <row r="57" spans="1:11" ht="13.5" customHeight="1" x14ac:dyDescent="0.25">
      <c r="A57" s="7" t="s">
        <v>32</v>
      </c>
      <c r="B57" s="19">
        <v>42196</v>
      </c>
      <c r="C57" s="19">
        <v>6932</v>
      </c>
      <c r="D57" s="19">
        <v>35264</v>
      </c>
      <c r="E57" s="19">
        <v>33350</v>
      </c>
      <c r="F57" s="22">
        <v>449</v>
      </c>
      <c r="G57" s="22">
        <v>327</v>
      </c>
      <c r="H57" s="22">
        <v>370</v>
      </c>
      <c r="I57" s="22">
        <v>45</v>
      </c>
      <c r="J57" s="23">
        <v>723</v>
      </c>
      <c r="K57" s="21">
        <f t="shared" si="2"/>
        <v>8846</v>
      </c>
    </row>
    <row r="58" spans="1:11" ht="13.5" customHeight="1" x14ac:dyDescent="0.25">
      <c r="A58" s="7" t="s">
        <v>33</v>
      </c>
      <c r="B58" s="19">
        <v>23384</v>
      </c>
      <c r="C58" s="19">
        <v>3327</v>
      </c>
      <c r="D58" s="19">
        <v>20057</v>
      </c>
      <c r="E58" s="19">
        <v>19125</v>
      </c>
      <c r="F58" s="22">
        <v>169</v>
      </c>
      <c r="G58" s="22">
        <v>88</v>
      </c>
      <c r="H58" s="22">
        <v>344</v>
      </c>
      <c r="I58" s="22">
        <v>17</v>
      </c>
      <c r="J58" s="23">
        <v>314</v>
      </c>
      <c r="K58" s="21">
        <f t="shared" si="2"/>
        <v>4259</v>
      </c>
    </row>
    <row r="59" spans="1:11" ht="13.5" customHeight="1" x14ac:dyDescent="0.25">
      <c r="A59" s="7" t="s">
        <v>34</v>
      </c>
      <c r="B59" s="19">
        <v>20461</v>
      </c>
      <c r="C59" s="19">
        <v>2003</v>
      </c>
      <c r="D59" s="19">
        <v>18458</v>
      </c>
      <c r="E59" s="19">
        <v>17827</v>
      </c>
      <c r="F59" s="22">
        <v>102</v>
      </c>
      <c r="G59" s="22">
        <v>125</v>
      </c>
      <c r="H59" s="22">
        <v>95</v>
      </c>
      <c r="I59" s="22">
        <v>22</v>
      </c>
      <c r="J59" s="23">
        <v>287</v>
      </c>
      <c r="K59" s="21">
        <f t="shared" si="2"/>
        <v>2634</v>
      </c>
    </row>
    <row r="60" spans="1:11" ht="13.5" customHeight="1" x14ac:dyDescent="0.25">
      <c r="A60" s="7" t="s">
        <v>35</v>
      </c>
      <c r="B60" s="19">
        <v>7663</v>
      </c>
      <c r="C60" s="19">
        <v>1083</v>
      </c>
      <c r="D60" s="19">
        <v>6580</v>
      </c>
      <c r="E60" s="19">
        <v>6331</v>
      </c>
      <c r="F60" s="22">
        <v>29</v>
      </c>
      <c r="G60" s="22">
        <v>45</v>
      </c>
      <c r="H60" s="22">
        <v>55</v>
      </c>
      <c r="I60" s="22">
        <v>0</v>
      </c>
      <c r="J60" s="23">
        <v>120</v>
      </c>
      <c r="K60" s="21">
        <f t="shared" si="2"/>
        <v>1332</v>
      </c>
    </row>
    <row r="61" spans="1:11" ht="13.5" customHeight="1" x14ac:dyDescent="0.25">
      <c r="A61" s="7" t="s">
        <v>36</v>
      </c>
      <c r="B61" s="19">
        <v>6817</v>
      </c>
      <c r="C61" s="22">
        <v>319</v>
      </c>
      <c r="D61" s="19">
        <v>6498</v>
      </c>
      <c r="E61" s="19">
        <v>6095</v>
      </c>
      <c r="F61" s="22">
        <v>54</v>
      </c>
      <c r="G61" s="22">
        <v>115</v>
      </c>
      <c r="H61" s="22">
        <v>93</v>
      </c>
      <c r="I61" s="22">
        <v>0</v>
      </c>
      <c r="J61" s="23">
        <v>141</v>
      </c>
      <c r="K61" s="21">
        <f t="shared" si="2"/>
        <v>722</v>
      </c>
    </row>
    <row r="62" spans="1:11" ht="13.5" customHeight="1" x14ac:dyDescent="0.25">
      <c r="A62" s="12"/>
      <c r="B62" s="44"/>
      <c r="C62" s="44"/>
      <c r="D62" s="44"/>
      <c r="E62" s="44"/>
      <c r="F62" s="44"/>
      <c r="G62" s="44"/>
      <c r="H62" s="44"/>
      <c r="I62" s="44"/>
      <c r="J62" s="44"/>
      <c r="K62" s="44"/>
    </row>
    <row r="63" spans="1:11" ht="19.8" customHeight="1" x14ac:dyDescent="0.25">
      <c r="A63" s="72" t="s">
        <v>44</v>
      </c>
      <c r="B63" s="72"/>
      <c r="C63" s="72"/>
      <c r="D63" s="72"/>
      <c r="E63" s="72"/>
      <c r="F63" s="72"/>
      <c r="G63" s="72"/>
      <c r="H63" s="72"/>
      <c r="I63" s="72"/>
      <c r="J63" s="72"/>
      <c r="K63" s="72"/>
    </row>
    <row r="64" spans="1:11" ht="13.5" customHeight="1" x14ac:dyDescent="0.25">
      <c r="A64" s="82" t="s">
        <v>47</v>
      </c>
      <c r="B64" s="82"/>
      <c r="C64" s="14"/>
      <c r="D64" s="10"/>
      <c r="E64" s="5"/>
      <c r="F64" s="5"/>
      <c r="G64" s="5"/>
      <c r="H64" s="5"/>
      <c r="I64" s="5"/>
      <c r="J64" s="5"/>
      <c r="K64" s="2"/>
    </row>
    <row r="65" spans="1:11" ht="13.5" customHeight="1" x14ac:dyDescent="0.25">
      <c r="A65" s="94" t="s">
        <v>0</v>
      </c>
      <c r="B65" s="94" t="s">
        <v>1</v>
      </c>
      <c r="C65" s="84" t="s">
        <v>2</v>
      </c>
      <c r="D65" s="54" t="s">
        <v>3</v>
      </c>
      <c r="E65" s="55"/>
      <c r="F65" s="55"/>
      <c r="G65" s="55"/>
      <c r="H65" s="55"/>
      <c r="I65" s="55"/>
      <c r="J65" s="56"/>
      <c r="K65" s="59" t="s">
        <v>38</v>
      </c>
    </row>
    <row r="66" spans="1:11" ht="13.5" customHeight="1" x14ac:dyDescent="0.25">
      <c r="A66" s="53"/>
      <c r="B66" s="53"/>
      <c r="C66" s="85"/>
      <c r="D66" s="61" t="s">
        <v>4</v>
      </c>
      <c r="E66" s="63" t="s">
        <v>5</v>
      </c>
      <c r="F66" s="64"/>
      <c r="G66" s="64"/>
      <c r="H66" s="64"/>
      <c r="I66" s="65"/>
      <c r="J66" s="66" t="s">
        <v>6</v>
      </c>
      <c r="K66" s="60"/>
    </row>
    <row r="67" spans="1:11" ht="34.799999999999997" x14ac:dyDescent="0.25">
      <c r="A67" s="95"/>
      <c r="B67" s="90"/>
      <c r="C67" s="86"/>
      <c r="D67" s="92"/>
      <c r="E67" s="6" t="s">
        <v>7</v>
      </c>
      <c r="F67" s="6" t="s">
        <v>8</v>
      </c>
      <c r="G67" s="6" t="s">
        <v>9</v>
      </c>
      <c r="H67" s="6" t="s">
        <v>10</v>
      </c>
      <c r="I67" s="6" t="s">
        <v>11</v>
      </c>
      <c r="J67" s="93"/>
      <c r="K67" s="91"/>
    </row>
    <row r="68" spans="1:11" ht="13.5" customHeight="1" x14ac:dyDescent="0.25">
      <c r="A68" s="48" t="s">
        <v>12</v>
      </c>
      <c r="B68" s="19">
        <v>332099760</v>
      </c>
      <c r="C68" s="19">
        <v>63011125</v>
      </c>
      <c r="D68" s="19">
        <v>269088635</v>
      </c>
      <c r="E68" s="19">
        <v>196609140</v>
      </c>
      <c r="F68" s="19">
        <v>41844091</v>
      </c>
      <c r="G68" s="19">
        <v>2417785</v>
      </c>
      <c r="H68" s="19">
        <v>19794441</v>
      </c>
      <c r="I68" s="19">
        <v>626780</v>
      </c>
      <c r="J68" s="40">
        <v>7796398</v>
      </c>
      <c r="K68" s="21">
        <f>B68-E68</f>
        <v>135490620</v>
      </c>
    </row>
    <row r="69" spans="1:11" ht="13.5" customHeight="1" x14ac:dyDescent="0.25">
      <c r="A69" s="48" t="s">
        <v>13</v>
      </c>
      <c r="B69" s="19">
        <v>579636</v>
      </c>
      <c r="C69" s="19">
        <v>60657</v>
      </c>
      <c r="D69" s="19">
        <v>518979</v>
      </c>
      <c r="E69" s="19">
        <v>483809</v>
      </c>
      <c r="F69" s="19">
        <v>5925</v>
      </c>
      <c r="G69" s="19">
        <v>11997</v>
      </c>
      <c r="H69" s="19">
        <v>5776</v>
      </c>
      <c r="I69" s="22">
        <v>390</v>
      </c>
      <c r="J69" s="24">
        <v>11082</v>
      </c>
      <c r="K69" s="21">
        <f>B69-E69</f>
        <v>95827</v>
      </c>
    </row>
    <row r="70" spans="1:11" ht="13.5" customHeight="1" x14ac:dyDescent="0.25">
      <c r="A70" s="27" t="s">
        <v>14</v>
      </c>
      <c r="B70" s="19">
        <v>37859</v>
      </c>
      <c r="C70" s="19">
        <v>4018</v>
      </c>
      <c r="D70" s="19">
        <v>33841</v>
      </c>
      <c r="E70" s="19">
        <v>30952</v>
      </c>
      <c r="F70" s="22">
        <v>492</v>
      </c>
      <c r="G70" s="22">
        <v>288</v>
      </c>
      <c r="H70" s="19">
        <v>1269</v>
      </c>
      <c r="I70" s="22">
        <v>39</v>
      </c>
      <c r="J70" s="23">
        <v>801</v>
      </c>
      <c r="K70" s="21">
        <f>B70-E70</f>
        <v>6907</v>
      </c>
    </row>
    <row r="71" spans="1:11" ht="13.5" customHeight="1" x14ac:dyDescent="0.25">
      <c r="A71" s="27" t="s">
        <v>15</v>
      </c>
      <c r="B71" s="19">
        <v>11641</v>
      </c>
      <c r="C71" s="19">
        <v>1099</v>
      </c>
      <c r="D71" s="19">
        <v>10542</v>
      </c>
      <c r="E71" s="19">
        <v>10106</v>
      </c>
      <c r="F71" s="22">
        <v>86</v>
      </c>
      <c r="G71" s="22">
        <v>122</v>
      </c>
      <c r="H71" s="22">
        <v>62</v>
      </c>
      <c r="I71" s="22">
        <v>4</v>
      </c>
      <c r="J71" s="23">
        <v>162</v>
      </c>
      <c r="K71" s="21">
        <f t="shared" ref="K71:K92" si="3">B71-E71</f>
        <v>1535</v>
      </c>
    </row>
    <row r="72" spans="1:11" ht="13.5" customHeight="1" x14ac:dyDescent="0.25">
      <c r="A72" s="7" t="s">
        <v>16</v>
      </c>
      <c r="B72" s="19">
        <v>46547</v>
      </c>
      <c r="C72" s="19">
        <v>4340</v>
      </c>
      <c r="D72" s="19">
        <v>42207</v>
      </c>
      <c r="E72" s="19">
        <v>40223</v>
      </c>
      <c r="F72" s="22">
        <v>238</v>
      </c>
      <c r="G72" s="22">
        <v>538</v>
      </c>
      <c r="H72" s="22">
        <v>300</v>
      </c>
      <c r="I72" s="22">
        <v>27</v>
      </c>
      <c r="J72" s="23">
        <v>881</v>
      </c>
      <c r="K72" s="21">
        <f t="shared" si="3"/>
        <v>6324</v>
      </c>
    </row>
    <row r="73" spans="1:11" ht="13.5" customHeight="1" x14ac:dyDescent="0.25">
      <c r="A73" s="7" t="s">
        <v>17</v>
      </c>
      <c r="B73" s="19">
        <v>14711</v>
      </c>
      <c r="C73" s="19">
        <v>2681</v>
      </c>
      <c r="D73" s="19">
        <v>12030</v>
      </c>
      <c r="E73" s="19">
        <v>11317</v>
      </c>
      <c r="F73" s="22">
        <v>157</v>
      </c>
      <c r="G73" s="22">
        <v>180</v>
      </c>
      <c r="H73" s="22">
        <v>116</v>
      </c>
      <c r="I73" s="22">
        <v>13</v>
      </c>
      <c r="J73" s="23">
        <v>247</v>
      </c>
      <c r="K73" s="21">
        <f t="shared" si="3"/>
        <v>3394</v>
      </c>
    </row>
    <row r="74" spans="1:11" ht="13.5" customHeight="1" x14ac:dyDescent="0.25">
      <c r="A74" s="7" t="s">
        <v>18</v>
      </c>
      <c r="B74" s="19">
        <v>13670</v>
      </c>
      <c r="C74" s="19">
        <v>1066</v>
      </c>
      <c r="D74" s="19">
        <v>12604</v>
      </c>
      <c r="E74" s="19">
        <v>12146</v>
      </c>
      <c r="F74" s="22">
        <v>66</v>
      </c>
      <c r="G74" s="22">
        <v>105</v>
      </c>
      <c r="H74" s="22">
        <v>77</v>
      </c>
      <c r="I74" s="22">
        <v>7</v>
      </c>
      <c r="J74" s="23">
        <v>203</v>
      </c>
      <c r="K74" s="21">
        <f t="shared" si="3"/>
        <v>1524</v>
      </c>
    </row>
    <row r="75" spans="1:11" ht="13.5" customHeight="1" x14ac:dyDescent="0.25">
      <c r="A75" s="7" t="s">
        <v>19</v>
      </c>
      <c r="B75" s="19">
        <v>7309</v>
      </c>
      <c r="C75" s="22">
        <v>141</v>
      </c>
      <c r="D75" s="19">
        <v>7168</v>
      </c>
      <c r="E75" s="19">
        <v>6917</v>
      </c>
      <c r="F75" s="22">
        <v>64</v>
      </c>
      <c r="G75" s="22">
        <v>75</v>
      </c>
      <c r="H75" s="22">
        <v>21</v>
      </c>
      <c r="I75" s="22">
        <v>2</v>
      </c>
      <c r="J75" s="23">
        <v>89</v>
      </c>
      <c r="K75" s="21">
        <f t="shared" si="3"/>
        <v>392</v>
      </c>
    </row>
    <row r="76" spans="1:11" ht="13.5" customHeight="1" x14ac:dyDescent="0.25">
      <c r="A76" s="7" t="s">
        <v>20</v>
      </c>
      <c r="B76" s="19">
        <v>39408</v>
      </c>
      <c r="C76" s="19">
        <v>2640</v>
      </c>
      <c r="D76" s="19">
        <v>36768</v>
      </c>
      <c r="E76" s="19">
        <v>27741</v>
      </c>
      <c r="F76" s="22">
        <v>219</v>
      </c>
      <c r="G76" s="19">
        <v>7510</v>
      </c>
      <c r="H76" s="22">
        <v>209</v>
      </c>
      <c r="I76" s="22">
        <v>13</v>
      </c>
      <c r="J76" s="24">
        <v>1076</v>
      </c>
      <c r="K76" s="21">
        <f t="shared" si="3"/>
        <v>11667</v>
      </c>
    </row>
    <row r="77" spans="1:11" ht="13.5" customHeight="1" x14ac:dyDescent="0.25">
      <c r="A77" s="7" t="s">
        <v>21</v>
      </c>
      <c r="B77" s="19">
        <v>12571</v>
      </c>
      <c r="C77" s="19">
        <v>1289</v>
      </c>
      <c r="D77" s="19">
        <v>11282</v>
      </c>
      <c r="E77" s="19">
        <v>10781</v>
      </c>
      <c r="F77" s="22">
        <v>127</v>
      </c>
      <c r="G77" s="22">
        <v>114</v>
      </c>
      <c r="H77" s="22">
        <v>99</v>
      </c>
      <c r="I77" s="22">
        <v>7</v>
      </c>
      <c r="J77" s="23">
        <v>154</v>
      </c>
      <c r="K77" s="21">
        <f t="shared" si="3"/>
        <v>1790</v>
      </c>
    </row>
    <row r="78" spans="1:11" ht="13.5" customHeight="1" x14ac:dyDescent="0.25">
      <c r="A78" s="7" t="s">
        <v>22</v>
      </c>
      <c r="B78" s="19">
        <v>4595</v>
      </c>
      <c r="C78" s="22">
        <v>210</v>
      </c>
      <c r="D78" s="19">
        <v>4385</v>
      </c>
      <c r="E78" s="19">
        <v>4149</v>
      </c>
      <c r="F78" s="22">
        <v>38</v>
      </c>
      <c r="G78" s="22">
        <v>78</v>
      </c>
      <c r="H78" s="22">
        <v>26</v>
      </c>
      <c r="I78" s="22">
        <v>3</v>
      </c>
      <c r="J78" s="23">
        <v>91</v>
      </c>
      <c r="K78" s="21">
        <f t="shared" si="3"/>
        <v>446</v>
      </c>
    </row>
    <row r="79" spans="1:11" ht="13.5" customHeight="1" x14ac:dyDescent="0.25">
      <c r="A79" s="7" t="s">
        <v>23</v>
      </c>
      <c r="B79" s="19">
        <v>8629</v>
      </c>
      <c r="C79" s="22">
        <v>363</v>
      </c>
      <c r="D79" s="19">
        <v>8266</v>
      </c>
      <c r="E79" s="19">
        <v>7896</v>
      </c>
      <c r="F79" s="22">
        <v>59</v>
      </c>
      <c r="G79" s="22">
        <v>101</v>
      </c>
      <c r="H79" s="22">
        <v>64</v>
      </c>
      <c r="I79" s="22">
        <v>3</v>
      </c>
      <c r="J79" s="23">
        <v>143</v>
      </c>
      <c r="K79" s="21">
        <f t="shared" si="3"/>
        <v>733</v>
      </c>
    </row>
    <row r="80" spans="1:11" ht="13.5" customHeight="1" x14ac:dyDescent="0.25">
      <c r="A80" s="7" t="s">
        <v>24</v>
      </c>
      <c r="B80" s="19">
        <v>100843</v>
      </c>
      <c r="C80" s="19">
        <v>15758</v>
      </c>
      <c r="D80" s="19">
        <v>85085</v>
      </c>
      <c r="E80" s="19">
        <v>78463</v>
      </c>
      <c r="F80" s="19">
        <v>2130</v>
      </c>
      <c r="G80" s="22">
        <v>608</v>
      </c>
      <c r="H80" s="19">
        <v>1196</v>
      </c>
      <c r="I80" s="22">
        <v>99</v>
      </c>
      <c r="J80" s="24">
        <v>2589</v>
      </c>
      <c r="K80" s="21">
        <f t="shared" si="3"/>
        <v>22380</v>
      </c>
    </row>
    <row r="81" spans="1:11" ht="13.5" customHeight="1" x14ac:dyDescent="0.25">
      <c r="A81" s="7" t="s">
        <v>25</v>
      </c>
      <c r="B81" s="19">
        <v>20174</v>
      </c>
      <c r="C81" s="22">
        <v>1054</v>
      </c>
      <c r="D81" s="19">
        <v>19120</v>
      </c>
      <c r="E81" s="19">
        <v>18473</v>
      </c>
      <c r="F81" s="22">
        <v>116</v>
      </c>
      <c r="G81" s="22">
        <v>141</v>
      </c>
      <c r="H81" s="22">
        <v>97</v>
      </c>
      <c r="I81" s="22">
        <v>12</v>
      </c>
      <c r="J81" s="23">
        <v>281</v>
      </c>
      <c r="K81" s="21">
        <f t="shared" si="3"/>
        <v>1701</v>
      </c>
    </row>
    <row r="82" spans="1:11" ht="13.5" customHeight="1" x14ac:dyDescent="0.25">
      <c r="A82" s="7" t="s">
        <v>26</v>
      </c>
      <c r="B82" s="19">
        <v>79642</v>
      </c>
      <c r="C82" s="19">
        <v>7406</v>
      </c>
      <c r="D82" s="19">
        <v>72236</v>
      </c>
      <c r="E82" s="19">
        <v>68408</v>
      </c>
      <c r="F82" s="22">
        <v>811</v>
      </c>
      <c r="G82" s="22">
        <v>751</v>
      </c>
      <c r="H82" s="22">
        <v>652</v>
      </c>
      <c r="I82" s="22">
        <v>39</v>
      </c>
      <c r="J82" s="24">
        <v>1575</v>
      </c>
      <c r="K82" s="21">
        <f t="shared" si="3"/>
        <v>11234</v>
      </c>
    </row>
    <row r="83" spans="1:11" ht="13.5" customHeight="1" x14ac:dyDescent="0.25">
      <c r="A83" s="7" t="s">
        <v>27</v>
      </c>
      <c r="B83" s="19">
        <v>2413</v>
      </c>
      <c r="C83" s="22">
        <v>88</v>
      </c>
      <c r="D83" s="19">
        <v>2325</v>
      </c>
      <c r="E83" s="19">
        <v>2206</v>
      </c>
      <c r="F83" s="22">
        <v>20</v>
      </c>
      <c r="G83" s="22">
        <v>33</v>
      </c>
      <c r="H83" s="22">
        <v>12</v>
      </c>
      <c r="I83" s="22">
        <v>0</v>
      </c>
      <c r="J83" s="23">
        <v>54</v>
      </c>
      <c r="K83" s="21">
        <f t="shared" si="3"/>
        <v>207</v>
      </c>
    </row>
    <row r="84" spans="1:11" ht="13.5" customHeight="1" x14ac:dyDescent="0.25">
      <c r="A84" s="7" t="s">
        <v>28</v>
      </c>
      <c r="B84" s="19">
        <v>30146</v>
      </c>
      <c r="C84" s="19">
        <v>1776</v>
      </c>
      <c r="D84" s="19">
        <v>28370</v>
      </c>
      <c r="E84" s="19">
        <v>27332</v>
      </c>
      <c r="F84" s="22">
        <v>193</v>
      </c>
      <c r="G84" s="22">
        <v>181</v>
      </c>
      <c r="H84" s="22">
        <v>226</v>
      </c>
      <c r="I84" s="22">
        <v>15</v>
      </c>
      <c r="J84" s="23">
        <v>423</v>
      </c>
      <c r="K84" s="21">
        <f t="shared" si="3"/>
        <v>2814</v>
      </c>
    </row>
    <row r="85" spans="1:11" ht="13.5" customHeight="1" x14ac:dyDescent="0.25">
      <c r="A85" s="7" t="s">
        <v>29</v>
      </c>
      <c r="B85" s="19">
        <v>8679</v>
      </c>
      <c r="C85" s="22">
        <v>732</v>
      </c>
      <c r="D85" s="19">
        <v>7947</v>
      </c>
      <c r="E85" s="19">
        <v>7635</v>
      </c>
      <c r="F85" s="22">
        <v>52</v>
      </c>
      <c r="G85" s="22">
        <v>64</v>
      </c>
      <c r="H85" s="22">
        <v>57</v>
      </c>
      <c r="I85" s="22">
        <v>8</v>
      </c>
      <c r="J85" s="23">
        <v>131</v>
      </c>
      <c r="K85" s="21">
        <f t="shared" si="3"/>
        <v>1044</v>
      </c>
    </row>
    <row r="86" spans="1:11" ht="13.5" customHeight="1" x14ac:dyDescent="0.25">
      <c r="A86" s="7" t="s">
        <v>30</v>
      </c>
      <c r="B86" s="19">
        <v>31663</v>
      </c>
      <c r="C86" s="19">
        <v>1572</v>
      </c>
      <c r="D86" s="19">
        <v>30091</v>
      </c>
      <c r="E86" s="19">
        <v>28858</v>
      </c>
      <c r="F86" s="22">
        <v>200</v>
      </c>
      <c r="G86" s="22">
        <v>322</v>
      </c>
      <c r="H86" s="22">
        <v>247</v>
      </c>
      <c r="I86" s="22">
        <v>13</v>
      </c>
      <c r="J86" s="23">
        <v>451</v>
      </c>
      <c r="K86" s="21">
        <f t="shared" si="3"/>
        <v>2805</v>
      </c>
    </row>
    <row r="87" spans="1:11" ht="13.5" customHeight="1" x14ac:dyDescent="0.25">
      <c r="A87" s="7" t="s">
        <v>31</v>
      </c>
      <c r="B87" s="19">
        <v>8729</v>
      </c>
      <c r="C87" s="22">
        <v>631</v>
      </c>
      <c r="D87" s="19">
        <v>8098</v>
      </c>
      <c r="E87" s="19">
        <v>7729</v>
      </c>
      <c r="F87" s="22">
        <v>71</v>
      </c>
      <c r="G87" s="22">
        <v>73</v>
      </c>
      <c r="H87" s="22">
        <v>64</v>
      </c>
      <c r="I87" s="22">
        <v>11</v>
      </c>
      <c r="J87" s="23">
        <v>150</v>
      </c>
      <c r="K87" s="21">
        <f t="shared" si="3"/>
        <v>1000</v>
      </c>
    </row>
    <row r="88" spans="1:11" ht="13.5" customHeight="1" x14ac:dyDescent="0.25">
      <c r="A88" s="7" t="s">
        <v>32</v>
      </c>
      <c r="B88" s="19">
        <v>41630</v>
      </c>
      <c r="C88" s="19">
        <v>6859</v>
      </c>
      <c r="D88" s="19">
        <v>34771</v>
      </c>
      <c r="E88" s="19">
        <v>32900</v>
      </c>
      <c r="F88" s="22">
        <v>424</v>
      </c>
      <c r="G88" s="22">
        <v>331</v>
      </c>
      <c r="H88" s="22">
        <v>364</v>
      </c>
      <c r="I88" s="22">
        <v>37</v>
      </c>
      <c r="J88" s="23">
        <v>715</v>
      </c>
      <c r="K88" s="21">
        <f t="shared" si="3"/>
        <v>8730</v>
      </c>
    </row>
    <row r="89" spans="1:11" ht="13.5" customHeight="1" x14ac:dyDescent="0.25">
      <c r="A89" s="7" t="s">
        <v>33</v>
      </c>
      <c r="B89" s="19">
        <v>23613</v>
      </c>
      <c r="C89" s="19">
        <v>3422</v>
      </c>
      <c r="D89" s="19">
        <v>20191</v>
      </c>
      <c r="E89" s="19">
        <v>19236</v>
      </c>
      <c r="F89" s="22">
        <v>170</v>
      </c>
      <c r="G89" s="22">
        <v>99</v>
      </c>
      <c r="H89" s="22">
        <v>364</v>
      </c>
      <c r="I89" s="22">
        <v>14</v>
      </c>
      <c r="J89" s="23">
        <v>308</v>
      </c>
      <c r="K89" s="21">
        <f t="shared" si="3"/>
        <v>4377</v>
      </c>
    </row>
    <row r="90" spans="1:11" ht="13.5" customHeight="1" x14ac:dyDescent="0.25">
      <c r="A90" s="7" t="s">
        <v>34</v>
      </c>
      <c r="B90" s="19">
        <v>20690</v>
      </c>
      <c r="C90" s="19">
        <v>2089</v>
      </c>
      <c r="D90" s="19">
        <v>18601</v>
      </c>
      <c r="E90" s="19">
        <v>17957</v>
      </c>
      <c r="F90" s="22">
        <v>105</v>
      </c>
      <c r="G90" s="22">
        <v>123</v>
      </c>
      <c r="H90" s="22">
        <v>100</v>
      </c>
      <c r="I90" s="22">
        <v>23</v>
      </c>
      <c r="J90" s="23">
        <v>293</v>
      </c>
      <c r="K90" s="21">
        <f t="shared" si="3"/>
        <v>2733</v>
      </c>
    </row>
    <row r="91" spans="1:11" ht="13.5" customHeight="1" x14ac:dyDescent="0.25">
      <c r="A91" s="7" t="s">
        <v>35</v>
      </c>
      <c r="B91" s="19">
        <v>7727</v>
      </c>
      <c r="C91" s="19">
        <v>1077</v>
      </c>
      <c r="D91" s="19">
        <v>6650</v>
      </c>
      <c r="E91" s="19">
        <v>6388</v>
      </c>
      <c r="F91" s="22">
        <v>32</v>
      </c>
      <c r="G91" s="22">
        <v>47</v>
      </c>
      <c r="H91" s="22">
        <v>57</v>
      </c>
      <c r="I91" s="22">
        <v>1</v>
      </c>
      <c r="J91" s="23">
        <v>125</v>
      </c>
      <c r="K91" s="21">
        <f t="shared" si="3"/>
        <v>1339</v>
      </c>
    </row>
    <row r="92" spans="1:11" ht="13.5" customHeight="1" x14ac:dyDescent="0.25">
      <c r="A92" s="7" t="s">
        <v>36</v>
      </c>
      <c r="B92" s="19">
        <v>6747</v>
      </c>
      <c r="C92" s="22">
        <v>346</v>
      </c>
      <c r="D92" s="19">
        <v>6401</v>
      </c>
      <c r="E92" s="19">
        <v>5996</v>
      </c>
      <c r="F92" s="22">
        <v>55</v>
      </c>
      <c r="G92" s="22">
        <v>113</v>
      </c>
      <c r="H92" s="22">
        <v>97</v>
      </c>
      <c r="I92" s="22">
        <v>0</v>
      </c>
      <c r="J92" s="23">
        <v>140</v>
      </c>
      <c r="K92" s="21">
        <f t="shared" si="3"/>
        <v>751</v>
      </c>
    </row>
    <row r="93" spans="1:11" ht="13.95" customHeight="1" x14ac:dyDescent="0.25">
      <c r="A93" s="12"/>
      <c r="B93" s="15"/>
      <c r="C93" s="15"/>
      <c r="D93" s="15"/>
      <c r="E93" s="15"/>
      <c r="F93" s="15"/>
      <c r="G93" s="15"/>
      <c r="H93" s="15"/>
      <c r="I93" s="15"/>
      <c r="J93" s="15"/>
      <c r="K93" s="15"/>
    </row>
    <row r="94" spans="1:11" ht="19.8" customHeight="1" x14ac:dyDescent="0.25">
      <c r="A94" s="72" t="s">
        <v>45</v>
      </c>
      <c r="B94" s="72"/>
      <c r="C94" s="72"/>
      <c r="D94" s="72"/>
      <c r="E94" s="72"/>
      <c r="F94" s="72"/>
      <c r="G94" s="72"/>
      <c r="H94" s="72"/>
      <c r="I94" s="72"/>
      <c r="J94" s="72"/>
      <c r="K94" s="72"/>
    </row>
    <row r="95" spans="1:11" ht="13.5" customHeight="1" x14ac:dyDescent="0.25">
      <c r="A95" s="82" t="s">
        <v>47</v>
      </c>
      <c r="B95" s="82"/>
      <c r="C95" s="14"/>
      <c r="D95" s="10"/>
      <c r="E95" s="5"/>
      <c r="F95" s="5"/>
      <c r="G95" s="5"/>
      <c r="H95" s="5"/>
      <c r="I95" s="5"/>
      <c r="J95" s="5"/>
      <c r="K95" s="2"/>
    </row>
    <row r="96" spans="1:11" ht="13.2" customHeight="1" x14ac:dyDescent="0.25">
      <c r="A96" s="94" t="s">
        <v>0</v>
      </c>
      <c r="B96" s="94" t="s">
        <v>1</v>
      </c>
      <c r="C96" s="84" t="s">
        <v>2</v>
      </c>
      <c r="D96" s="54" t="s">
        <v>3</v>
      </c>
      <c r="E96" s="55"/>
      <c r="F96" s="55"/>
      <c r="G96" s="55"/>
      <c r="H96" s="55"/>
      <c r="I96" s="55"/>
      <c r="J96" s="56"/>
      <c r="K96" s="59" t="s">
        <v>38</v>
      </c>
    </row>
    <row r="97" spans="1:11" ht="13.2" customHeight="1" x14ac:dyDescent="0.25">
      <c r="A97" s="53"/>
      <c r="B97" s="53"/>
      <c r="C97" s="85"/>
      <c r="D97" s="61" t="s">
        <v>4</v>
      </c>
      <c r="E97" s="63" t="s">
        <v>5</v>
      </c>
      <c r="F97" s="64"/>
      <c r="G97" s="64"/>
      <c r="H97" s="64"/>
      <c r="I97" s="65"/>
      <c r="J97" s="66" t="s">
        <v>6</v>
      </c>
      <c r="K97" s="60"/>
    </row>
    <row r="98" spans="1:11" ht="34.799999999999997" x14ac:dyDescent="0.25">
      <c r="A98" s="95"/>
      <c r="B98" s="90"/>
      <c r="C98" s="86"/>
      <c r="D98" s="92"/>
      <c r="E98" s="6" t="s">
        <v>7</v>
      </c>
      <c r="F98" s="6" t="s">
        <v>8</v>
      </c>
      <c r="G98" s="6" t="s">
        <v>9</v>
      </c>
      <c r="H98" s="6" t="s">
        <v>10</v>
      </c>
      <c r="I98" s="6" t="s">
        <v>11</v>
      </c>
      <c r="J98" s="93"/>
      <c r="K98" s="91"/>
    </row>
    <row r="99" spans="1:11" ht="13.5" customHeight="1" x14ac:dyDescent="0.25">
      <c r="A99" s="48" t="s">
        <v>12</v>
      </c>
      <c r="B99" s="19">
        <v>334017321</v>
      </c>
      <c r="C99" s="19">
        <v>64396719</v>
      </c>
      <c r="D99" s="19">
        <v>269620602</v>
      </c>
      <c r="E99" s="19">
        <v>195994987</v>
      </c>
      <c r="F99" s="19">
        <v>42134539</v>
      </c>
      <c r="G99" s="19">
        <v>2423900</v>
      </c>
      <c r="H99" s="19">
        <v>20425574</v>
      </c>
      <c r="I99" s="19">
        <v>640660</v>
      </c>
      <c r="J99" s="40">
        <v>8000942</v>
      </c>
      <c r="K99" s="21">
        <f>B99-E99</f>
        <v>138022334</v>
      </c>
    </row>
    <row r="100" spans="1:11" ht="13.5" customHeight="1" x14ac:dyDescent="0.25">
      <c r="A100" s="48" t="s">
        <v>13</v>
      </c>
      <c r="B100" s="19">
        <v>581978</v>
      </c>
      <c r="C100" s="19">
        <v>61841</v>
      </c>
      <c r="D100" s="19">
        <v>520137</v>
      </c>
      <c r="E100" s="19">
        <v>484297</v>
      </c>
      <c r="F100" s="19">
        <v>6021</v>
      </c>
      <c r="G100" s="19">
        <v>11948</v>
      </c>
      <c r="H100" s="19">
        <v>6101</v>
      </c>
      <c r="I100" s="22">
        <v>411</v>
      </c>
      <c r="J100" s="24">
        <v>11359</v>
      </c>
      <c r="K100" s="21">
        <f>B100-E100</f>
        <v>97681</v>
      </c>
    </row>
    <row r="101" spans="1:11" ht="13.5" customHeight="1" x14ac:dyDescent="0.25">
      <c r="A101" s="27" t="s">
        <v>14</v>
      </c>
      <c r="B101" s="19">
        <v>38361</v>
      </c>
      <c r="C101" s="19">
        <v>4038</v>
      </c>
      <c r="D101" s="19">
        <v>34323</v>
      </c>
      <c r="E101" s="19">
        <v>31229</v>
      </c>
      <c r="F101" s="22">
        <v>496</v>
      </c>
      <c r="G101" s="22">
        <v>286</v>
      </c>
      <c r="H101" s="19">
        <v>1434</v>
      </c>
      <c r="I101" s="22">
        <v>42</v>
      </c>
      <c r="J101" s="23">
        <v>836</v>
      </c>
      <c r="K101" s="21">
        <f>B101-E101</f>
        <v>7132</v>
      </c>
    </row>
    <row r="102" spans="1:11" ht="13.5" customHeight="1" x14ac:dyDescent="0.25">
      <c r="A102" s="27" t="s">
        <v>15</v>
      </c>
      <c r="B102" s="19">
        <v>11876</v>
      </c>
      <c r="C102" s="19">
        <v>1181</v>
      </c>
      <c r="D102" s="19">
        <v>10695</v>
      </c>
      <c r="E102" s="19">
        <v>10231</v>
      </c>
      <c r="F102" s="22">
        <v>91</v>
      </c>
      <c r="G102" s="22">
        <v>128</v>
      </c>
      <c r="H102" s="22">
        <v>74</v>
      </c>
      <c r="I102" s="22">
        <v>4</v>
      </c>
      <c r="J102" s="23">
        <v>167</v>
      </c>
      <c r="K102" s="21">
        <f t="shared" ref="K102:K123" si="4">B102-E102</f>
        <v>1645</v>
      </c>
    </row>
    <row r="103" spans="1:11" ht="13.5" customHeight="1" x14ac:dyDescent="0.25">
      <c r="A103" s="7" t="s">
        <v>16</v>
      </c>
      <c r="B103" s="19">
        <v>47049</v>
      </c>
      <c r="C103" s="19">
        <v>4494</v>
      </c>
      <c r="D103" s="19">
        <v>42555</v>
      </c>
      <c r="E103" s="19">
        <v>40536</v>
      </c>
      <c r="F103" s="22">
        <v>254</v>
      </c>
      <c r="G103" s="22">
        <v>544</v>
      </c>
      <c r="H103" s="22">
        <v>292</v>
      </c>
      <c r="I103" s="22">
        <v>29</v>
      </c>
      <c r="J103" s="23">
        <v>900</v>
      </c>
      <c r="K103" s="21">
        <f t="shared" si="4"/>
        <v>6513</v>
      </c>
    </row>
    <row r="104" spans="1:11" ht="13.5" customHeight="1" x14ac:dyDescent="0.25">
      <c r="A104" s="7" t="s">
        <v>17</v>
      </c>
      <c r="B104" s="19">
        <v>14527</v>
      </c>
      <c r="C104" s="19">
        <v>2653</v>
      </c>
      <c r="D104" s="19">
        <v>11874</v>
      </c>
      <c r="E104" s="19">
        <v>11157</v>
      </c>
      <c r="F104" s="22">
        <v>151</v>
      </c>
      <c r="G104" s="22">
        <v>173</v>
      </c>
      <c r="H104" s="22">
        <v>124</v>
      </c>
      <c r="I104" s="22">
        <v>12</v>
      </c>
      <c r="J104" s="23">
        <v>257</v>
      </c>
      <c r="K104" s="21">
        <f t="shared" si="4"/>
        <v>3370</v>
      </c>
    </row>
    <row r="105" spans="1:11" ht="13.5" customHeight="1" x14ac:dyDescent="0.25">
      <c r="A105" s="7" t="s">
        <v>18</v>
      </c>
      <c r="B105" s="19">
        <v>13774</v>
      </c>
      <c r="C105" s="19">
        <v>1138</v>
      </c>
      <c r="D105" s="19">
        <v>12636</v>
      </c>
      <c r="E105" s="19">
        <v>12161</v>
      </c>
      <c r="F105" s="22">
        <v>69</v>
      </c>
      <c r="G105" s="22">
        <v>110</v>
      </c>
      <c r="H105" s="22">
        <v>85</v>
      </c>
      <c r="I105" s="22">
        <v>7</v>
      </c>
      <c r="J105" s="23">
        <v>204</v>
      </c>
      <c r="K105" s="21">
        <f t="shared" si="4"/>
        <v>1613</v>
      </c>
    </row>
    <row r="106" spans="1:11" ht="13.5" customHeight="1" x14ac:dyDescent="0.25">
      <c r="A106" s="7" t="s">
        <v>19</v>
      </c>
      <c r="B106" s="19">
        <v>7417</v>
      </c>
      <c r="C106" s="22">
        <v>166</v>
      </c>
      <c r="D106" s="19">
        <v>7251</v>
      </c>
      <c r="E106" s="19">
        <v>6992</v>
      </c>
      <c r="F106" s="22">
        <v>65</v>
      </c>
      <c r="G106" s="22">
        <v>70</v>
      </c>
      <c r="H106" s="22">
        <v>22</v>
      </c>
      <c r="I106" s="22">
        <v>4</v>
      </c>
      <c r="J106" s="23">
        <v>98</v>
      </c>
      <c r="K106" s="21">
        <f t="shared" si="4"/>
        <v>425</v>
      </c>
    </row>
    <row r="107" spans="1:11" ht="13.5" customHeight="1" x14ac:dyDescent="0.25">
      <c r="A107" s="7" t="s">
        <v>20</v>
      </c>
      <c r="B107" s="19">
        <v>39545</v>
      </c>
      <c r="C107" s="19">
        <v>2766</v>
      </c>
      <c r="D107" s="19">
        <v>36779</v>
      </c>
      <c r="E107" s="19">
        <v>27781</v>
      </c>
      <c r="F107" s="22">
        <v>228</v>
      </c>
      <c r="G107" s="19">
        <v>7431</v>
      </c>
      <c r="H107" s="22">
        <v>221</v>
      </c>
      <c r="I107" s="22">
        <v>20</v>
      </c>
      <c r="J107" s="24">
        <v>1098</v>
      </c>
      <c r="K107" s="21">
        <f t="shared" si="4"/>
        <v>11764</v>
      </c>
    </row>
    <row r="108" spans="1:11" ht="13.5" customHeight="1" x14ac:dyDescent="0.25">
      <c r="A108" s="7" t="s">
        <v>21</v>
      </c>
      <c r="B108" s="19">
        <v>12638</v>
      </c>
      <c r="C108" s="19">
        <v>1320</v>
      </c>
      <c r="D108" s="19">
        <v>11318</v>
      </c>
      <c r="E108" s="19">
        <v>10813</v>
      </c>
      <c r="F108" s="22">
        <v>141</v>
      </c>
      <c r="G108" s="22">
        <v>112</v>
      </c>
      <c r="H108" s="22">
        <v>88</v>
      </c>
      <c r="I108" s="22">
        <v>5</v>
      </c>
      <c r="J108" s="23">
        <v>159</v>
      </c>
      <c r="K108" s="21">
        <f t="shared" si="4"/>
        <v>1825</v>
      </c>
    </row>
    <row r="109" spans="1:11" ht="13.5" customHeight="1" x14ac:dyDescent="0.25">
      <c r="A109" s="7" t="s">
        <v>22</v>
      </c>
      <c r="B109" s="19">
        <v>4609</v>
      </c>
      <c r="C109" s="22">
        <v>217</v>
      </c>
      <c r="D109" s="19">
        <v>4392</v>
      </c>
      <c r="E109" s="19">
        <v>4131</v>
      </c>
      <c r="F109" s="22">
        <v>47</v>
      </c>
      <c r="G109" s="22">
        <v>88</v>
      </c>
      <c r="H109" s="22">
        <v>28</v>
      </c>
      <c r="I109" s="22">
        <v>5</v>
      </c>
      <c r="J109" s="23">
        <v>93</v>
      </c>
      <c r="K109" s="21">
        <f t="shared" si="4"/>
        <v>478</v>
      </c>
    </row>
    <row r="110" spans="1:11" ht="13.5" customHeight="1" x14ac:dyDescent="0.25">
      <c r="A110" s="7" t="s">
        <v>23</v>
      </c>
      <c r="B110" s="19">
        <v>8735</v>
      </c>
      <c r="C110" s="22">
        <v>370</v>
      </c>
      <c r="D110" s="19">
        <v>8365</v>
      </c>
      <c r="E110" s="19">
        <v>7979</v>
      </c>
      <c r="F110" s="22">
        <v>61</v>
      </c>
      <c r="G110" s="22">
        <v>105</v>
      </c>
      <c r="H110" s="22">
        <v>72</v>
      </c>
      <c r="I110" s="22">
        <v>3</v>
      </c>
      <c r="J110" s="23">
        <v>145</v>
      </c>
      <c r="K110" s="21">
        <f t="shared" si="4"/>
        <v>756</v>
      </c>
    </row>
    <row r="111" spans="1:11" ht="13.5" customHeight="1" x14ac:dyDescent="0.25">
      <c r="A111" s="7" t="s">
        <v>24</v>
      </c>
      <c r="B111" s="19">
        <v>100860</v>
      </c>
      <c r="C111" s="19">
        <v>15904</v>
      </c>
      <c r="D111" s="19">
        <v>84956</v>
      </c>
      <c r="E111" s="19">
        <v>78199</v>
      </c>
      <c r="F111" s="19">
        <v>2142</v>
      </c>
      <c r="G111" s="22">
        <v>626</v>
      </c>
      <c r="H111" s="19">
        <v>1299</v>
      </c>
      <c r="I111" s="22">
        <v>92</v>
      </c>
      <c r="J111" s="24">
        <v>2598</v>
      </c>
      <c r="K111" s="21">
        <f t="shared" si="4"/>
        <v>22661</v>
      </c>
    </row>
    <row r="112" spans="1:11" ht="13.5" customHeight="1" x14ac:dyDescent="0.25">
      <c r="A112" s="7" t="s">
        <v>25</v>
      </c>
      <c r="B112" s="19">
        <v>20690</v>
      </c>
      <c r="C112" s="22">
        <v>1135</v>
      </c>
      <c r="D112" s="19">
        <v>19555</v>
      </c>
      <c r="E112" s="19">
        <v>18874</v>
      </c>
      <c r="F112" s="22">
        <v>120</v>
      </c>
      <c r="G112" s="22">
        <v>135</v>
      </c>
      <c r="H112" s="22">
        <v>102</v>
      </c>
      <c r="I112" s="22">
        <v>13</v>
      </c>
      <c r="J112" s="23">
        <v>311</v>
      </c>
      <c r="K112" s="21">
        <f t="shared" si="4"/>
        <v>1816</v>
      </c>
    </row>
    <row r="113" spans="1:11" ht="13.5" customHeight="1" x14ac:dyDescent="0.25">
      <c r="A113" s="7" t="s">
        <v>26</v>
      </c>
      <c r="B113" s="19">
        <v>79565</v>
      </c>
      <c r="C113" s="19">
        <v>7555</v>
      </c>
      <c r="D113" s="19">
        <v>72010</v>
      </c>
      <c r="E113" s="19">
        <v>68204</v>
      </c>
      <c r="F113" s="22">
        <v>810</v>
      </c>
      <c r="G113" s="22">
        <v>731</v>
      </c>
      <c r="H113" s="22">
        <v>611</v>
      </c>
      <c r="I113" s="22">
        <v>40</v>
      </c>
      <c r="J113" s="24">
        <v>1614</v>
      </c>
      <c r="K113" s="21">
        <f t="shared" si="4"/>
        <v>11361</v>
      </c>
    </row>
    <row r="114" spans="1:11" ht="13.5" customHeight="1" x14ac:dyDescent="0.25">
      <c r="A114" s="7" t="s">
        <v>27</v>
      </c>
      <c r="B114" s="19">
        <v>2346</v>
      </c>
      <c r="C114" s="22">
        <v>95</v>
      </c>
      <c r="D114" s="19">
        <v>2251</v>
      </c>
      <c r="E114" s="19">
        <v>2132</v>
      </c>
      <c r="F114" s="22">
        <v>24</v>
      </c>
      <c r="G114" s="22">
        <v>32</v>
      </c>
      <c r="H114" s="22">
        <v>13</v>
      </c>
      <c r="I114" s="22">
        <v>0</v>
      </c>
      <c r="J114" s="23">
        <v>50</v>
      </c>
      <c r="K114" s="21">
        <f t="shared" si="4"/>
        <v>214</v>
      </c>
    </row>
    <row r="115" spans="1:11" ht="13.5" customHeight="1" x14ac:dyDescent="0.25">
      <c r="A115" s="7" t="s">
        <v>28</v>
      </c>
      <c r="B115" s="19">
        <v>30530</v>
      </c>
      <c r="C115" s="19">
        <v>1823</v>
      </c>
      <c r="D115" s="19">
        <v>28707</v>
      </c>
      <c r="E115" s="19">
        <v>27657</v>
      </c>
      <c r="F115" s="22">
        <v>196</v>
      </c>
      <c r="G115" s="22">
        <v>188</v>
      </c>
      <c r="H115" s="22">
        <v>233</v>
      </c>
      <c r="I115" s="22">
        <v>14</v>
      </c>
      <c r="J115" s="23">
        <v>419</v>
      </c>
      <c r="K115" s="21">
        <f t="shared" si="4"/>
        <v>2873</v>
      </c>
    </row>
    <row r="116" spans="1:11" ht="13.5" customHeight="1" x14ac:dyDescent="0.25">
      <c r="A116" s="7" t="s">
        <v>29</v>
      </c>
      <c r="B116" s="19">
        <v>8655</v>
      </c>
      <c r="C116" s="22">
        <v>740</v>
      </c>
      <c r="D116" s="19">
        <v>7915</v>
      </c>
      <c r="E116" s="19">
        <v>7586</v>
      </c>
      <c r="F116" s="22">
        <v>50</v>
      </c>
      <c r="G116" s="22">
        <v>65</v>
      </c>
      <c r="H116" s="22">
        <v>62</v>
      </c>
      <c r="I116" s="22">
        <v>10</v>
      </c>
      <c r="J116" s="23">
        <v>142</v>
      </c>
      <c r="K116" s="21">
        <f t="shared" si="4"/>
        <v>1069</v>
      </c>
    </row>
    <row r="117" spans="1:11" ht="13.5" customHeight="1" x14ac:dyDescent="0.25">
      <c r="A117" s="7" t="s">
        <v>30</v>
      </c>
      <c r="B117" s="19">
        <v>32049</v>
      </c>
      <c r="C117" s="19">
        <v>1613</v>
      </c>
      <c r="D117" s="19">
        <v>30436</v>
      </c>
      <c r="E117" s="19">
        <v>29189</v>
      </c>
      <c r="F117" s="22">
        <v>209</v>
      </c>
      <c r="G117" s="22">
        <v>329</v>
      </c>
      <c r="H117" s="22">
        <v>241</v>
      </c>
      <c r="I117" s="22">
        <v>13</v>
      </c>
      <c r="J117" s="23">
        <v>455</v>
      </c>
      <c r="K117" s="21">
        <f t="shared" si="4"/>
        <v>2860</v>
      </c>
    </row>
    <row r="118" spans="1:11" ht="13.5" customHeight="1" x14ac:dyDescent="0.25">
      <c r="A118" s="7" t="s">
        <v>31</v>
      </c>
      <c r="B118" s="19">
        <v>8767</v>
      </c>
      <c r="C118" s="22">
        <v>619</v>
      </c>
      <c r="D118" s="19">
        <v>8148</v>
      </c>
      <c r="E118" s="19">
        <v>7762</v>
      </c>
      <c r="F118" s="22">
        <v>72</v>
      </c>
      <c r="G118" s="22">
        <v>74</v>
      </c>
      <c r="H118" s="22">
        <v>64</v>
      </c>
      <c r="I118" s="22">
        <v>11</v>
      </c>
      <c r="J118" s="23">
        <v>165</v>
      </c>
      <c r="K118" s="21">
        <f t="shared" si="4"/>
        <v>1005</v>
      </c>
    </row>
    <row r="119" spans="1:11" ht="13.5" customHeight="1" x14ac:dyDescent="0.25">
      <c r="A119" s="7" t="s">
        <v>32</v>
      </c>
      <c r="B119" s="19">
        <v>41322</v>
      </c>
      <c r="C119" s="19">
        <v>6932</v>
      </c>
      <c r="D119" s="19">
        <v>34390</v>
      </c>
      <c r="E119" s="19">
        <v>32509</v>
      </c>
      <c r="F119" s="22">
        <v>443</v>
      </c>
      <c r="G119" s="22">
        <v>332</v>
      </c>
      <c r="H119" s="22">
        <v>341</v>
      </c>
      <c r="I119" s="22">
        <v>43</v>
      </c>
      <c r="J119" s="23">
        <v>722</v>
      </c>
      <c r="K119" s="21">
        <f t="shared" si="4"/>
        <v>8813</v>
      </c>
    </row>
    <row r="120" spans="1:11" ht="13.5" customHeight="1" x14ac:dyDescent="0.25">
      <c r="A120" s="7" t="s">
        <v>33</v>
      </c>
      <c r="B120" s="19">
        <v>23341</v>
      </c>
      <c r="C120" s="19">
        <v>3545</v>
      </c>
      <c r="D120" s="19">
        <v>19796</v>
      </c>
      <c r="E120" s="19">
        <v>18763</v>
      </c>
      <c r="F120" s="22">
        <v>168</v>
      </c>
      <c r="G120" s="22">
        <v>98</v>
      </c>
      <c r="H120" s="22">
        <v>426</v>
      </c>
      <c r="I120" s="22">
        <v>17</v>
      </c>
      <c r="J120" s="23">
        <v>324</v>
      </c>
      <c r="K120" s="21">
        <f t="shared" si="4"/>
        <v>4578</v>
      </c>
    </row>
    <row r="121" spans="1:11" ht="13.5" customHeight="1" x14ac:dyDescent="0.25">
      <c r="A121" s="7" t="s">
        <v>34</v>
      </c>
      <c r="B121" s="19">
        <v>20722</v>
      </c>
      <c r="C121" s="19">
        <v>2074</v>
      </c>
      <c r="D121" s="19">
        <v>18648</v>
      </c>
      <c r="E121" s="19">
        <v>17964</v>
      </c>
      <c r="F121" s="22">
        <v>101</v>
      </c>
      <c r="G121" s="22">
        <v>129</v>
      </c>
      <c r="H121" s="22">
        <v>115</v>
      </c>
      <c r="I121" s="22">
        <v>26</v>
      </c>
      <c r="J121" s="23">
        <v>313</v>
      </c>
      <c r="K121" s="21">
        <f t="shared" si="4"/>
        <v>2758</v>
      </c>
    </row>
    <row r="122" spans="1:11" ht="13.5" customHeight="1" x14ac:dyDescent="0.25">
      <c r="A122" s="7" t="s">
        <v>35</v>
      </c>
      <c r="B122" s="19">
        <v>7728</v>
      </c>
      <c r="C122" s="19">
        <v>1087</v>
      </c>
      <c r="D122" s="19">
        <v>6641</v>
      </c>
      <c r="E122" s="19">
        <v>6358</v>
      </c>
      <c r="F122" s="22">
        <v>31</v>
      </c>
      <c r="G122" s="22">
        <v>51</v>
      </c>
      <c r="H122" s="22">
        <v>59</v>
      </c>
      <c r="I122" s="22">
        <v>1</v>
      </c>
      <c r="J122" s="23">
        <v>141</v>
      </c>
      <c r="K122" s="21">
        <f t="shared" si="4"/>
        <v>1370</v>
      </c>
    </row>
    <row r="123" spans="1:11" ht="13.5" customHeight="1" x14ac:dyDescent="0.25">
      <c r="A123" s="7" t="s">
        <v>36</v>
      </c>
      <c r="B123" s="19">
        <v>6872</v>
      </c>
      <c r="C123" s="22">
        <v>376</v>
      </c>
      <c r="D123" s="19">
        <v>6496</v>
      </c>
      <c r="E123" s="19">
        <v>6090</v>
      </c>
      <c r="F123" s="22">
        <v>52</v>
      </c>
      <c r="G123" s="22">
        <v>111</v>
      </c>
      <c r="H123" s="22">
        <v>95</v>
      </c>
      <c r="I123" s="22">
        <v>0</v>
      </c>
      <c r="J123" s="23">
        <v>148</v>
      </c>
      <c r="K123" s="21">
        <f t="shared" si="4"/>
        <v>782</v>
      </c>
    </row>
    <row r="124" spans="1:11" ht="13.2" customHeight="1" x14ac:dyDescent="0.25">
      <c r="A124" s="12"/>
      <c r="B124" s="13"/>
      <c r="C124" s="13"/>
      <c r="D124" s="13"/>
      <c r="E124" s="13"/>
      <c r="F124" s="13"/>
      <c r="G124" s="13"/>
      <c r="H124" s="13"/>
      <c r="I124" s="13"/>
      <c r="J124" s="13"/>
      <c r="K124" s="13"/>
    </row>
    <row r="125" spans="1:11" ht="21" customHeight="1" x14ac:dyDescent="0.25">
      <c r="A125" s="72" t="s">
        <v>46</v>
      </c>
      <c r="B125" s="72"/>
      <c r="C125" s="72"/>
      <c r="D125" s="72"/>
      <c r="E125" s="72"/>
      <c r="F125" s="72"/>
      <c r="G125" s="72"/>
      <c r="H125" s="72"/>
      <c r="I125" s="72"/>
      <c r="J125" s="72"/>
      <c r="K125" s="72"/>
    </row>
    <row r="126" spans="1:11" ht="13.5" customHeight="1" x14ac:dyDescent="0.25">
      <c r="A126" s="82" t="s">
        <v>47</v>
      </c>
      <c r="B126" s="82"/>
      <c r="C126" s="14"/>
      <c r="D126" s="10"/>
      <c r="E126" s="5"/>
      <c r="F126" s="5"/>
      <c r="G126" s="5"/>
      <c r="H126" s="5"/>
      <c r="I126" s="5"/>
      <c r="J126" s="5"/>
      <c r="K126" s="2"/>
    </row>
    <row r="127" spans="1:11" ht="13.2" customHeight="1" x14ac:dyDescent="0.25">
      <c r="A127" s="52" t="s">
        <v>0</v>
      </c>
      <c r="B127" s="52" t="s">
        <v>1</v>
      </c>
      <c r="C127" s="52" t="s">
        <v>2</v>
      </c>
      <c r="D127" s="54" t="s">
        <v>3</v>
      </c>
      <c r="E127" s="55"/>
      <c r="F127" s="55"/>
      <c r="G127" s="55"/>
      <c r="H127" s="55"/>
      <c r="I127" s="55"/>
      <c r="J127" s="56"/>
      <c r="K127" s="59" t="s">
        <v>38</v>
      </c>
    </row>
    <row r="128" spans="1:11" ht="13.2" customHeight="1" x14ac:dyDescent="0.25">
      <c r="A128" s="53"/>
      <c r="B128" s="53"/>
      <c r="C128" s="53"/>
      <c r="D128" s="61" t="s">
        <v>4</v>
      </c>
      <c r="E128" s="63" t="s">
        <v>5</v>
      </c>
      <c r="F128" s="64"/>
      <c r="G128" s="64"/>
      <c r="H128" s="64"/>
      <c r="I128" s="65"/>
      <c r="J128" s="66" t="s">
        <v>6</v>
      </c>
      <c r="K128" s="60"/>
    </row>
    <row r="129" spans="1:11" ht="34.799999999999997" x14ac:dyDescent="0.25">
      <c r="A129" s="53"/>
      <c r="B129" s="90"/>
      <c r="C129" s="90"/>
      <c r="D129" s="92"/>
      <c r="E129" s="6" t="s">
        <v>7</v>
      </c>
      <c r="F129" s="6" t="s">
        <v>8</v>
      </c>
      <c r="G129" s="6" t="s">
        <v>9</v>
      </c>
      <c r="H129" s="6" t="s">
        <v>10</v>
      </c>
      <c r="I129" s="6" t="s">
        <v>11</v>
      </c>
      <c r="J129" s="93"/>
      <c r="K129" s="91"/>
    </row>
    <row r="130" spans="1:11" ht="13.5" customHeight="1" x14ac:dyDescent="0.25">
      <c r="A130" s="48" t="s">
        <v>12</v>
      </c>
      <c r="B130" s="41">
        <v>336806231</v>
      </c>
      <c r="C130" s="42">
        <v>66142156</v>
      </c>
      <c r="D130" s="42">
        <v>270664075</v>
      </c>
      <c r="E130" s="42">
        <v>195659296</v>
      </c>
      <c r="F130" s="42">
        <v>42514641</v>
      </c>
      <c r="G130" s="42">
        <v>2432832</v>
      </c>
      <c r="H130" s="42">
        <v>21182731</v>
      </c>
      <c r="I130" s="42">
        <v>656778</v>
      </c>
      <c r="J130" s="43">
        <v>8217797</v>
      </c>
      <c r="K130" s="21">
        <f>B130-E130</f>
        <v>141146935</v>
      </c>
    </row>
    <row r="131" spans="1:11" ht="13.5" customHeight="1" x14ac:dyDescent="0.25">
      <c r="A131" s="48" t="s">
        <v>13</v>
      </c>
      <c r="B131" s="20">
        <v>585067</v>
      </c>
      <c r="C131" s="19">
        <v>63305</v>
      </c>
      <c r="D131" s="19">
        <v>521762</v>
      </c>
      <c r="E131" s="19">
        <v>485226</v>
      </c>
      <c r="F131" s="19">
        <v>5958</v>
      </c>
      <c r="G131" s="19">
        <v>12073</v>
      </c>
      <c r="H131" s="19">
        <v>6504</v>
      </c>
      <c r="I131" s="22">
        <v>442</v>
      </c>
      <c r="J131" s="26">
        <v>11559</v>
      </c>
      <c r="K131" s="21">
        <f t="shared" ref="K131:K154" si="5">B131-E131</f>
        <v>99841</v>
      </c>
    </row>
    <row r="132" spans="1:11" ht="13.5" customHeight="1" x14ac:dyDescent="0.25">
      <c r="A132" s="7" t="s">
        <v>14</v>
      </c>
      <c r="B132" s="20">
        <v>38624</v>
      </c>
      <c r="C132" s="19">
        <v>4085</v>
      </c>
      <c r="D132" s="19">
        <v>34539</v>
      </c>
      <c r="E132" s="19">
        <v>31221</v>
      </c>
      <c r="F132" s="22">
        <v>492</v>
      </c>
      <c r="G132" s="22">
        <v>286</v>
      </c>
      <c r="H132" s="19">
        <v>1660</v>
      </c>
      <c r="I132" s="22">
        <v>41</v>
      </c>
      <c r="J132" s="25">
        <v>839</v>
      </c>
      <c r="K132" s="21">
        <f t="shared" si="5"/>
        <v>7403</v>
      </c>
    </row>
    <row r="133" spans="1:11" ht="13.5" customHeight="1" x14ac:dyDescent="0.25">
      <c r="A133" s="7" t="s">
        <v>15</v>
      </c>
      <c r="B133" s="20">
        <v>12061</v>
      </c>
      <c r="C133" s="19">
        <v>1177</v>
      </c>
      <c r="D133" s="19">
        <v>10884</v>
      </c>
      <c r="E133" s="19">
        <v>10409</v>
      </c>
      <c r="F133" s="22">
        <v>98</v>
      </c>
      <c r="G133" s="22">
        <v>136</v>
      </c>
      <c r="H133" s="22">
        <v>79</v>
      </c>
      <c r="I133" s="22">
        <v>5</v>
      </c>
      <c r="J133" s="25">
        <v>157</v>
      </c>
      <c r="K133" s="21">
        <f t="shared" si="5"/>
        <v>1652</v>
      </c>
    </row>
    <row r="134" spans="1:11" ht="13.5" customHeight="1" x14ac:dyDescent="0.25">
      <c r="A134" s="7" t="s">
        <v>16</v>
      </c>
      <c r="B134" s="20">
        <v>47511</v>
      </c>
      <c r="C134" s="19">
        <v>4736</v>
      </c>
      <c r="D134" s="19">
        <v>42775</v>
      </c>
      <c r="E134" s="19">
        <v>40732</v>
      </c>
      <c r="F134" s="22">
        <v>285</v>
      </c>
      <c r="G134" s="22">
        <v>566</v>
      </c>
      <c r="H134" s="22">
        <v>297</v>
      </c>
      <c r="I134" s="22">
        <v>27</v>
      </c>
      <c r="J134" s="25">
        <v>868</v>
      </c>
      <c r="K134" s="21">
        <f t="shared" si="5"/>
        <v>6779</v>
      </c>
    </row>
    <row r="135" spans="1:11" ht="13.5" customHeight="1" x14ac:dyDescent="0.25">
      <c r="A135" s="7" t="s">
        <v>17</v>
      </c>
      <c r="B135" s="20">
        <v>14317</v>
      </c>
      <c r="C135" s="19">
        <v>2580</v>
      </c>
      <c r="D135" s="19">
        <v>11737</v>
      </c>
      <c r="E135" s="19">
        <v>10987</v>
      </c>
      <c r="F135" s="22">
        <v>162</v>
      </c>
      <c r="G135" s="22">
        <v>157</v>
      </c>
      <c r="H135" s="22">
        <v>137</v>
      </c>
      <c r="I135" s="22">
        <v>12</v>
      </c>
      <c r="J135" s="25">
        <v>282</v>
      </c>
      <c r="K135" s="21">
        <f t="shared" si="5"/>
        <v>3330</v>
      </c>
    </row>
    <row r="136" spans="1:11" ht="13.5" customHeight="1" x14ac:dyDescent="0.25">
      <c r="A136" s="7" t="s">
        <v>18</v>
      </c>
      <c r="B136" s="20">
        <v>13850</v>
      </c>
      <c r="C136" s="19">
        <v>1174</v>
      </c>
      <c r="D136" s="19">
        <v>12676</v>
      </c>
      <c r="E136" s="19">
        <v>12166</v>
      </c>
      <c r="F136" s="22">
        <v>77</v>
      </c>
      <c r="G136" s="22">
        <v>111</v>
      </c>
      <c r="H136" s="22">
        <v>89</v>
      </c>
      <c r="I136" s="22">
        <v>7</v>
      </c>
      <c r="J136" s="25">
        <v>226</v>
      </c>
      <c r="K136" s="21">
        <f t="shared" si="5"/>
        <v>1684</v>
      </c>
    </row>
    <row r="137" spans="1:11" ht="13.5" customHeight="1" x14ac:dyDescent="0.25">
      <c r="A137" s="7" t="s">
        <v>19</v>
      </c>
      <c r="B137" s="20">
        <v>7596</v>
      </c>
      <c r="C137" s="22">
        <v>187</v>
      </c>
      <c r="D137" s="19">
        <v>7409</v>
      </c>
      <c r="E137" s="19">
        <v>7126</v>
      </c>
      <c r="F137" s="22">
        <v>68</v>
      </c>
      <c r="G137" s="22">
        <v>70</v>
      </c>
      <c r="H137" s="22">
        <v>24</v>
      </c>
      <c r="I137" s="22">
        <v>7</v>
      </c>
      <c r="J137" s="25">
        <v>114</v>
      </c>
      <c r="K137" s="21">
        <f t="shared" si="5"/>
        <v>470</v>
      </c>
    </row>
    <row r="138" spans="1:11" ht="13.5" customHeight="1" x14ac:dyDescent="0.25">
      <c r="A138" s="7" t="s">
        <v>20</v>
      </c>
      <c r="B138" s="20">
        <v>39800</v>
      </c>
      <c r="C138" s="19">
        <v>2889</v>
      </c>
      <c r="D138" s="19">
        <v>36911</v>
      </c>
      <c r="E138" s="19">
        <v>27895</v>
      </c>
      <c r="F138" s="22">
        <v>244</v>
      </c>
      <c r="G138" s="19">
        <v>7417</v>
      </c>
      <c r="H138" s="22">
        <v>225</v>
      </c>
      <c r="I138" s="22">
        <v>19</v>
      </c>
      <c r="J138" s="26">
        <v>1111</v>
      </c>
      <c r="K138" s="21">
        <f t="shared" si="5"/>
        <v>11905</v>
      </c>
    </row>
    <row r="139" spans="1:11" ht="13.5" customHeight="1" x14ac:dyDescent="0.25">
      <c r="A139" s="7" t="s">
        <v>21</v>
      </c>
      <c r="B139" s="20">
        <v>12662</v>
      </c>
      <c r="C139" s="19">
        <v>1302</v>
      </c>
      <c r="D139" s="19">
        <v>11360</v>
      </c>
      <c r="E139" s="19">
        <v>10827</v>
      </c>
      <c r="F139" s="22">
        <v>145</v>
      </c>
      <c r="G139" s="22">
        <v>119</v>
      </c>
      <c r="H139" s="22">
        <v>88</v>
      </c>
      <c r="I139" s="22">
        <v>6</v>
      </c>
      <c r="J139" s="25">
        <v>175</v>
      </c>
      <c r="K139" s="21">
        <f t="shared" si="5"/>
        <v>1835</v>
      </c>
    </row>
    <row r="140" spans="1:11" ht="13.5" customHeight="1" x14ac:dyDescent="0.25">
      <c r="A140" s="7" t="s">
        <v>22</v>
      </c>
      <c r="B140" s="20">
        <v>4652</v>
      </c>
      <c r="C140" s="22">
        <v>236</v>
      </c>
      <c r="D140" s="19">
        <v>4416</v>
      </c>
      <c r="E140" s="19">
        <v>4153</v>
      </c>
      <c r="F140" s="22">
        <v>43</v>
      </c>
      <c r="G140" s="22">
        <v>94</v>
      </c>
      <c r="H140" s="22">
        <v>27</v>
      </c>
      <c r="I140" s="22">
        <v>5</v>
      </c>
      <c r="J140" s="25">
        <v>94</v>
      </c>
      <c r="K140" s="21">
        <f t="shared" si="5"/>
        <v>499</v>
      </c>
    </row>
    <row r="141" spans="1:11" ht="13.5" customHeight="1" x14ac:dyDescent="0.25">
      <c r="A141" s="7" t="s">
        <v>23</v>
      </c>
      <c r="B141" s="20">
        <v>8792</v>
      </c>
      <c r="C141" s="22">
        <v>387</v>
      </c>
      <c r="D141" s="19">
        <v>8405</v>
      </c>
      <c r="E141" s="19">
        <v>8023</v>
      </c>
      <c r="F141" s="22">
        <v>60</v>
      </c>
      <c r="G141" s="22">
        <v>104</v>
      </c>
      <c r="H141" s="22">
        <v>68</v>
      </c>
      <c r="I141" s="22">
        <v>4</v>
      </c>
      <c r="J141" s="25">
        <v>146</v>
      </c>
      <c r="K141" s="21">
        <f t="shared" si="5"/>
        <v>769</v>
      </c>
    </row>
    <row r="142" spans="1:11" ht="13.5" customHeight="1" x14ac:dyDescent="0.25">
      <c r="A142" s="7" t="s">
        <v>24</v>
      </c>
      <c r="B142" s="20">
        <v>101079</v>
      </c>
      <c r="C142" s="19">
        <v>16153</v>
      </c>
      <c r="D142" s="19">
        <v>84926</v>
      </c>
      <c r="E142" s="19">
        <v>78192</v>
      </c>
      <c r="F142" s="19">
        <v>2010</v>
      </c>
      <c r="G142" s="22">
        <v>630</v>
      </c>
      <c r="H142" s="19">
        <v>1346</v>
      </c>
      <c r="I142" s="22">
        <v>102</v>
      </c>
      <c r="J142" s="26">
        <v>2646</v>
      </c>
      <c r="K142" s="21">
        <f t="shared" si="5"/>
        <v>22887</v>
      </c>
    </row>
    <row r="143" spans="1:11" ht="13.5" customHeight="1" x14ac:dyDescent="0.25">
      <c r="A143" s="7" t="s">
        <v>25</v>
      </c>
      <c r="B143" s="20">
        <v>20909</v>
      </c>
      <c r="C143" s="22">
        <v>1220</v>
      </c>
      <c r="D143" s="19">
        <v>19689</v>
      </c>
      <c r="E143" s="19">
        <v>18988</v>
      </c>
      <c r="F143" s="22">
        <v>127</v>
      </c>
      <c r="G143" s="22">
        <v>137</v>
      </c>
      <c r="H143" s="22">
        <v>99</v>
      </c>
      <c r="I143" s="22">
        <v>12</v>
      </c>
      <c r="J143" s="25">
        <v>326</v>
      </c>
      <c r="K143" s="21">
        <f t="shared" si="5"/>
        <v>1921</v>
      </c>
    </row>
    <row r="144" spans="1:11" ht="13.5" customHeight="1" x14ac:dyDescent="0.25">
      <c r="A144" s="7" t="s">
        <v>26</v>
      </c>
      <c r="B144" s="20">
        <v>79968</v>
      </c>
      <c r="C144" s="19">
        <v>7716</v>
      </c>
      <c r="D144" s="19">
        <v>72252</v>
      </c>
      <c r="E144" s="19">
        <v>68358</v>
      </c>
      <c r="F144" s="22">
        <v>766</v>
      </c>
      <c r="G144" s="22">
        <v>770</v>
      </c>
      <c r="H144" s="22">
        <v>654</v>
      </c>
      <c r="I144" s="22">
        <v>45</v>
      </c>
      <c r="J144" s="26">
        <v>1659</v>
      </c>
      <c r="K144" s="21">
        <f t="shared" si="5"/>
        <v>11610</v>
      </c>
    </row>
    <row r="145" spans="1:11" ht="13.5" customHeight="1" x14ac:dyDescent="0.25">
      <c r="A145" s="7" t="s">
        <v>27</v>
      </c>
      <c r="B145" s="20">
        <v>2327</v>
      </c>
      <c r="C145" s="22">
        <v>107</v>
      </c>
      <c r="D145" s="19">
        <v>2220</v>
      </c>
      <c r="E145" s="19">
        <v>2100</v>
      </c>
      <c r="F145" s="22">
        <v>21</v>
      </c>
      <c r="G145" s="22">
        <v>36</v>
      </c>
      <c r="H145" s="22">
        <v>12</v>
      </c>
      <c r="I145" s="22">
        <v>0</v>
      </c>
      <c r="J145" s="25">
        <v>51</v>
      </c>
      <c r="K145" s="21">
        <f t="shared" si="5"/>
        <v>227</v>
      </c>
    </row>
    <row r="146" spans="1:11" ht="13.5" customHeight="1" x14ac:dyDescent="0.25">
      <c r="A146" s="7" t="s">
        <v>28</v>
      </c>
      <c r="B146" s="20">
        <v>30822</v>
      </c>
      <c r="C146" s="19">
        <v>1895</v>
      </c>
      <c r="D146" s="19">
        <v>28927</v>
      </c>
      <c r="E146" s="19">
        <v>27839</v>
      </c>
      <c r="F146" s="22">
        <v>195</v>
      </c>
      <c r="G146" s="22">
        <v>211</v>
      </c>
      <c r="H146" s="22">
        <v>245</v>
      </c>
      <c r="I146" s="22">
        <v>16</v>
      </c>
      <c r="J146" s="25">
        <v>421</v>
      </c>
      <c r="K146" s="21">
        <f t="shared" si="5"/>
        <v>2983</v>
      </c>
    </row>
    <row r="147" spans="1:11" ht="13.5" customHeight="1" x14ac:dyDescent="0.25">
      <c r="A147" s="7" t="s">
        <v>29</v>
      </c>
      <c r="B147" s="20">
        <v>8581</v>
      </c>
      <c r="C147" s="22">
        <v>779</v>
      </c>
      <c r="D147" s="19">
        <v>7802</v>
      </c>
      <c r="E147" s="19">
        <v>7488</v>
      </c>
      <c r="F147" s="22">
        <v>47</v>
      </c>
      <c r="G147" s="22">
        <v>73</v>
      </c>
      <c r="H147" s="22">
        <v>59</v>
      </c>
      <c r="I147" s="22">
        <v>11</v>
      </c>
      <c r="J147" s="25">
        <v>124</v>
      </c>
      <c r="K147" s="21">
        <f t="shared" si="5"/>
        <v>1093</v>
      </c>
    </row>
    <row r="148" spans="1:11" ht="13.5" customHeight="1" x14ac:dyDescent="0.25">
      <c r="A148" s="7" t="s">
        <v>30</v>
      </c>
      <c r="B148" s="20">
        <v>32581</v>
      </c>
      <c r="C148" s="19">
        <v>1667</v>
      </c>
      <c r="D148" s="19">
        <v>30914</v>
      </c>
      <c r="E148" s="19">
        <v>29576</v>
      </c>
      <c r="F148" s="22">
        <v>234</v>
      </c>
      <c r="G148" s="22">
        <v>336</v>
      </c>
      <c r="H148" s="22">
        <v>262</v>
      </c>
      <c r="I148" s="22">
        <v>15</v>
      </c>
      <c r="J148" s="25">
        <v>491</v>
      </c>
      <c r="K148" s="21">
        <f t="shared" si="5"/>
        <v>3005</v>
      </c>
    </row>
    <row r="149" spans="1:11" ht="13.5" customHeight="1" x14ac:dyDescent="0.25">
      <c r="A149" s="7" t="s">
        <v>31</v>
      </c>
      <c r="B149" s="20">
        <v>8991</v>
      </c>
      <c r="C149" s="22">
        <v>674</v>
      </c>
      <c r="D149" s="19">
        <v>8317</v>
      </c>
      <c r="E149" s="19">
        <v>7921</v>
      </c>
      <c r="F149" s="22">
        <v>79</v>
      </c>
      <c r="G149" s="22">
        <v>76</v>
      </c>
      <c r="H149" s="22">
        <v>68</v>
      </c>
      <c r="I149" s="22">
        <v>12</v>
      </c>
      <c r="J149" s="25">
        <v>161</v>
      </c>
      <c r="K149" s="21">
        <f t="shared" si="5"/>
        <v>1070</v>
      </c>
    </row>
    <row r="150" spans="1:11" ht="13.5" customHeight="1" x14ac:dyDescent="0.25">
      <c r="A150" s="7" t="s">
        <v>32</v>
      </c>
      <c r="B150" s="20">
        <v>41288</v>
      </c>
      <c r="C150" s="19">
        <v>7010</v>
      </c>
      <c r="D150" s="19">
        <v>34278</v>
      </c>
      <c r="E150" s="19">
        <v>32419</v>
      </c>
      <c r="F150" s="22">
        <v>433</v>
      </c>
      <c r="G150" s="22">
        <v>326</v>
      </c>
      <c r="H150" s="22">
        <v>326</v>
      </c>
      <c r="I150" s="22">
        <v>45</v>
      </c>
      <c r="J150" s="25">
        <v>729</v>
      </c>
      <c r="K150" s="21">
        <f t="shared" si="5"/>
        <v>8869</v>
      </c>
    </row>
    <row r="151" spans="1:11" ht="13.5" customHeight="1" x14ac:dyDescent="0.25">
      <c r="A151" s="7" t="s">
        <v>33</v>
      </c>
      <c r="B151" s="20">
        <v>23368</v>
      </c>
      <c r="C151" s="19">
        <v>3724</v>
      </c>
      <c r="D151" s="19">
        <v>19644</v>
      </c>
      <c r="E151" s="19">
        <v>18538</v>
      </c>
      <c r="F151" s="22">
        <v>188</v>
      </c>
      <c r="G151" s="22">
        <v>112</v>
      </c>
      <c r="H151" s="22">
        <v>466</v>
      </c>
      <c r="I151" s="22">
        <v>17</v>
      </c>
      <c r="J151" s="25">
        <v>323</v>
      </c>
      <c r="K151" s="21">
        <f t="shared" si="5"/>
        <v>4830</v>
      </c>
    </row>
    <row r="152" spans="1:11" ht="13.5" customHeight="1" x14ac:dyDescent="0.25">
      <c r="A152" s="7" t="s">
        <v>34</v>
      </c>
      <c r="B152" s="20">
        <v>20724</v>
      </c>
      <c r="C152" s="19">
        <v>2128</v>
      </c>
      <c r="D152" s="19">
        <v>18596</v>
      </c>
      <c r="E152" s="19">
        <v>17900</v>
      </c>
      <c r="F152" s="22">
        <v>99</v>
      </c>
      <c r="G152" s="22">
        <v>137</v>
      </c>
      <c r="H152" s="22">
        <v>112</v>
      </c>
      <c r="I152" s="22">
        <v>31</v>
      </c>
      <c r="J152" s="25">
        <v>317</v>
      </c>
      <c r="K152" s="21">
        <f t="shared" si="5"/>
        <v>2824</v>
      </c>
    </row>
    <row r="153" spans="1:11" ht="13.5" customHeight="1" x14ac:dyDescent="0.25">
      <c r="A153" s="7" t="s">
        <v>35</v>
      </c>
      <c r="B153" s="20">
        <v>7736</v>
      </c>
      <c r="C153" s="19">
        <v>1100</v>
      </c>
      <c r="D153" s="19">
        <v>6636</v>
      </c>
      <c r="E153" s="19">
        <v>6335</v>
      </c>
      <c r="F153" s="22">
        <v>33</v>
      </c>
      <c r="G153" s="22">
        <v>53</v>
      </c>
      <c r="H153" s="22">
        <v>66</v>
      </c>
      <c r="I153" s="22">
        <v>3</v>
      </c>
      <c r="J153" s="25">
        <v>146</v>
      </c>
      <c r="K153" s="21">
        <f t="shared" si="5"/>
        <v>1401</v>
      </c>
    </row>
    <row r="154" spans="1:11" ht="13.5" customHeight="1" x14ac:dyDescent="0.25">
      <c r="A154" s="7" t="s">
        <v>36</v>
      </c>
      <c r="B154" s="20">
        <v>6828</v>
      </c>
      <c r="C154" s="22">
        <v>379</v>
      </c>
      <c r="D154" s="19">
        <v>6449</v>
      </c>
      <c r="E154" s="19">
        <v>6033</v>
      </c>
      <c r="F154" s="22">
        <v>52</v>
      </c>
      <c r="G154" s="22">
        <v>116</v>
      </c>
      <c r="H154" s="22">
        <v>95</v>
      </c>
      <c r="I154" s="22">
        <v>0</v>
      </c>
      <c r="J154" s="25">
        <v>153</v>
      </c>
      <c r="K154" s="21">
        <f t="shared" si="5"/>
        <v>795</v>
      </c>
    </row>
    <row r="155" spans="1:11" ht="13.5" customHeight="1" x14ac:dyDescent="0.25">
      <c r="A155" s="12"/>
      <c r="B155" s="44"/>
      <c r="C155" s="45"/>
      <c r="D155" s="44"/>
      <c r="E155" s="44"/>
      <c r="F155" s="45"/>
      <c r="G155" s="45"/>
      <c r="H155" s="45"/>
      <c r="I155" s="45"/>
      <c r="J155" s="45"/>
      <c r="K155" s="46"/>
    </row>
    <row r="156" spans="1:11" ht="25.8" customHeight="1" x14ac:dyDescent="0.25">
      <c r="A156" s="72" t="s">
        <v>49</v>
      </c>
      <c r="B156" s="72"/>
      <c r="C156" s="72"/>
      <c r="D156" s="72"/>
      <c r="E156" s="72"/>
      <c r="F156" s="72"/>
      <c r="G156" s="72"/>
      <c r="H156" s="72"/>
      <c r="I156" s="72"/>
      <c r="J156" s="72"/>
      <c r="K156" s="72"/>
    </row>
    <row r="157" spans="1:11" ht="13.5" customHeight="1" x14ac:dyDescent="0.25">
      <c r="A157" s="82" t="s">
        <v>47</v>
      </c>
      <c r="B157" s="82"/>
      <c r="C157" s="14"/>
      <c r="D157" s="10"/>
      <c r="E157" s="5"/>
      <c r="F157" s="5"/>
      <c r="G157" s="5"/>
      <c r="H157" s="5"/>
      <c r="I157" s="5"/>
      <c r="J157" s="5"/>
      <c r="K157" s="2"/>
    </row>
    <row r="158" spans="1:11" ht="13.2" customHeight="1" x14ac:dyDescent="0.25">
      <c r="A158" s="52" t="s">
        <v>0</v>
      </c>
      <c r="B158" s="52" t="s">
        <v>1</v>
      </c>
      <c r="C158" s="52" t="s">
        <v>2</v>
      </c>
      <c r="D158" s="54" t="s">
        <v>3</v>
      </c>
      <c r="E158" s="55"/>
      <c r="F158" s="55"/>
      <c r="G158" s="55"/>
      <c r="H158" s="55"/>
      <c r="I158" s="55"/>
      <c r="J158" s="56"/>
      <c r="K158" s="59" t="s">
        <v>38</v>
      </c>
    </row>
    <row r="159" spans="1:11" ht="13.2" customHeight="1" x14ac:dyDescent="0.25">
      <c r="A159" s="53"/>
      <c r="B159" s="53"/>
      <c r="C159" s="53"/>
      <c r="D159" s="61" t="s">
        <v>4</v>
      </c>
      <c r="E159" s="63" t="s">
        <v>5</v>
      </c>
      <c r="F159" s="64"/>
      <c r="G159" s="64"/>
      <c r="H159" s="64"/>
      <c r="I159" s="65"/>
      <c r="J159" s="66" t="s">
        <v>6</v>
      </c>
      <c r="K159" s="60"/>
    </row>
    <row r="160" spans="1:11" ht="34.799999999999997" x14ac:dyDescent="0.25">
      <c r="A160" s="53"/>
      <c r="B160" s="90"/>
      <c r="C160" s="90"/>
      <c r="D160" s="92"/>
      <c r="E160" s="6" t="s">
        <v>7</v>
      </c>
      <c r="F160" s="6" t="s">
        <v>8</v>
      </c>
      <c r="G160" s="6" t="s">
        <v>9</v>
      </c>
      <c r="H160" s="6" t="s">
        <v>10</v>
      </c>
      <c r="I160" s="6" t="s">
        <v>11</v>
      </c>
      <c r="J160" s="93"/>
      <c r="K160" s="91"/>
    </row>
    <row r="161" spans="1:11" ht="13.5" customHeight="1" x14ac:dyDescent="0.25">
      <c r="A161" s="48" t="s">
        <v>12</v>
      </c>
      <c r="B161" s="41">
        <v>340110988</v>
      </c>
      <c r="C161" s="42">
        <v>68086153</v>
      </c>
      <c r="D161" s="42">
        <v>272024835</v>
      </c>
      <c r="E161" s="42">
        <v>195433224</v>
      </c>
      <c r="F161" s="42">
        <v>42951595</v>
      </c>
      <c r="G161" s="42">
        <v>2442428</v>
      </c>
      <c r="H161" s="42">
        <v>22080844</v>
      </c>
      <c r="I161" s="42">
        <v>674821</v>
      </c>
      <c r="J161" s="43">
        <v>8441923</v>
      </c>
      <c r="K161" s="21">
        <f>B161-E161</f>
        <v>144677764</v>
      </c>
    </row>
    <row r="162" spans="1:11" ht="13.5" customHeight="1" x14ac:dyDescent="0.25">
      <c r="A162" s="48" t="s">
        <v>13</v>
      </c>
      <c r="B162" s="20">
        <v>587618</v>
      </c>
      <c r="C162" s="19">
        <v>65028</v>
      </c>
      <c r="D162" s="19">
        <v>522590</v>
      </c>
      <c r="E162" s="19">
        <v>485320</v>
      </c>
      <c r="F162" s="19">
        <v>6028</v>
      </c>
      <c r="G162" s="19">
        <v>12097</v>
      </c>
      <c r="H162" s="19">
        <v>6853</v>
      </c>
      <c r="I162" s="22">
        <v>446</v>
      </c>
      <c r="J162" s="26">
        <v>11846</v>
      </c>
      <c r="K162" s="21">
        <f t="shared" ref="K162:K185" si="6">B162-E162</f>
        <v>102298</v>
      </c>
    </row>
    <row r="163" spans="1:11" ht="13.5" customHeight="1" x14ac:dyDescent="0.25">
      <c r="A163" s="7" t="s">
        <v>14</v>
      </c>
      <c r="B163" s="20">
        <v>39288</v>
      </c>
      <c r="C163" s="19">
        <v>4195</v>
      </c>
      <c r="D163" s="19">
        <v>35093</v>
      </c>
      <c r="E163" s="19">
        <v>31466</v>
      </c>
      <c r="F163" s="22">
        <v>513</v>
      </c>
      <c r="G163" s="22">
        <v>289</v>
      </c>
      <c r="H163" s="19">
        <v>1902</v>
      </c>
      <c r="I163" s="22">
        <v>43</v>
      </c>
      <c r="J163" s="25">
        <v>880</v>
      </c>
      <c r="K163" s="21">
        <f t="shared" si="6"/>
        <v>7822</v>
      </c>
    </row>
    <row r="164" spans="1:11" ht="13.5" customHeight="1" x14ac:dyDescent="0.25">
      <c r="A164" s="7" t="s">
        <v>15</v>
      </c>
      <c r="B164" s="20">
        <v>12084</v>
      </c>
      <c r="C164" s="19">
        <v>1186</v>
      </c>
      <c r="D164" s="19">
        <v>10898</v>
      </c>
      <c r="E164" s="19">
        <v>10393</v>
      </c>
      <c r="F164" s="22">
        <v>100</v>
      </c>
      <c r="G164" s="22">
        <v>139</v>
      </c>
      <c r="H164" s="22">
        <v>89</v>
      </c>
      <c r="I164" s="22">
        <v>5</v>
      </c>
      <c r="J164" s="25">
        <v>172</v>
      </c>
      <c r="K164" s="21">
        <f t="shared" si="6"/>
        <v>1691</v>
      </c>
    </row>
    <row r="165" spans="1:11" ht="13.5" customHeight="1" x14ac:dyDescent="0.25">
      <c r="A165" s="7" t="s">
        <v>16</v>
      </c>
      <c r="B165" s="20">
        <v>47946</v>
      </c>
      <c r="C165" s="19">
        <v>4927</v>
      </c>
      <c r="D165" s="19">
        <v>43019</v>
      </c>
      <c r="E165" s="19">
        <v>40908</v>
      </c>
      <c r="F165" s="22">
        <v>307</v>
      </c>
      <c r="G165" s="22">
        <v>572</v>
      </c>
      <c r="H165" s="22">
        <v>299</v>
      </c>
      <c r="I165" s="22">
        <v>26</v>
      </c>
      <c r="J165" s="25">
        <v>907</v>
      </c>
      <c r="K165" s="21">
        <f t="shared" si="6"/>
        <v>7038</v>
      </c>
    </row>
    <row r="166" spans="1:11" ht="13.5" customHeight="1" x14ac:dyDescent="0.25">
      <c r="A166" s="7" t="s">
        <v>17</v>
      </c>
      <c r="B166" s="20">
        <v>14250</v>
      </c>
      <c r="C166" s="19">
        <v>2684</v>
      </c>
      <c r="D166" s="19">
        <v>11566</v>
      </c>
      <c r="E166" s="19">
        <v>10827</v>
      </c>
      <c r="F166" s="22">
        <v>173</v>
      </c>
      <c r="G166" s="22">
        <v>158</v>
      </c>
      <c r="H166" s="22">
        <v>130</v>
      </c>
      <c r="I166" s="22">
        <v>12</v>
      </c>
      <c r="J166" s="25">
        <v>266</v>
      </c>
      <c r="K166" s="21">
        <f t="shared" si="6"/>
        <v>3423</v>
      </c>
    </row>
    <row r="167" spans="1:11" ht="13.5" customHeight="1" x14ac:dyDescent="0.25">
      <c r="A167" s="7" t="s">
        <v>18</v>
      </c>
      <c r="B167" s="20">
        <v>13766</v>
      </c>
      <c r="C167" s="19">
        <v>1179</v>
      </c>
      <c r="D167" s="19">
        <v>12587</v>
      </c>
      <c r="E167" s="19">
        <v>12061</v>
      </c>
      <c r="F167" s="22">
        <v>74</v>
      </c>
      <c r="G167" s="22">
        <v>121</v>
      </c>
      <c r="H167" s="22">
        <v>90</v>
      </c>
      <c r="I167" s="22">
        <v>7</v>
      </c>
      <c r="J167" s="25">
        <v>234</v>
      </c>
      <c r="K167" s="21">
        <f t="shared" si="6"/>
        <v>1705</v>
      </c>
    </row>
    <row r="168" spans="1:11" ht="13.5" customHeight="1" x14ac:dyDescent="0.25">
      <c r="A168" s="7" t="s">
        <v>19</v>
      </c>
      <c r="B168" s="20">
        <v>7775</v>
      </c>
      <c r="C168" s="22">
        <v>185</v>
      </c>
      <c r="D168" s="19">
        <v>7590</v>
      </c>
      <c r="E168" s="19">
        <v>7314</v>
      </c>
      <c r="F168" s="22">
        <v>68</v>
      </c>
      <c r="G168" s="22">
        <v>70</v>
      </c>
      <c r="H168" s="22">
        <v>24</v>
      </c>
      <c r="I168" s="22">
        <v>6</v>
      </c>
      <c r="J168" s="25">
        <v>108</v>
      </c>
      <c r="K168" s="21">
        <f t="shared" si="6"/>
        <v>461</v>
      </c>
    </row>
    <row r="169" spans="1:11" ht="13.5" customHeight="1" x14ac:dyDescent="0.25">
      <c r="A169" s="7" t="s">
        <v>20</v>
      </c>
      <c r="B169" s="20">
        <v>39721</v>
      </c>
      <c r="C169" s="19">
        <v>2962</v>
      </c>
      <c r="D169" s="19">
        <v>36759</v>
      </c>
      <c r="E169" s="19">
        <v>27763</v>
      </c>
      <c r="F169" s="22">
        <v>261</v>
      </c>
      <c r="G169" s="19">
        <v>7364</v>
      </c>
      <c r="H169" s="22">
        <v>219</v>
      </c>
      <c r="I169" s="22">
        <v>17</v>
      </c>
      <c r="J169" s="26">
        <v>1135</v>
      </c>
      <c r="K169" s="21">
        <f t="shared" si="6"/>
        <v>11958</v>
      </c>
    </row>
    <row r="170" spans="1:11" ht="13.5" customHeight="1" x14ac:dyDescent="0.25">
      <c r="A170" s="7" t="s">
        <v>21</v>
      </c>
      <c r="B170" s="20">
        <v>12635</v>
      </c>
      <c r="C170" s="19">
        <v>1313</v>
      </c>
      <c r="D170" s="19">
        <v>11322</v>
      </c>
      <c r="E170" s="19">
        <v>10779</v>
      </c>
      <c r="F170" s="22">
        <v>149</v>
      </c>
      <c r="G170" s="22">
        <v>128</v>
      </c>
      <c r="H170" s="22">
        <v>91</v>
      </c>
      <c r="I170" s="22">
        <v>6</v>
      </c>
      <c r="J170" s="25">
        <v>169</v>
      </c>
      <c r="K170" s="21">
        <f t="shared" si="6"/>
        <v>1856</v>
      </c>
    </row>
    <row r="171" spans="1:11" ht="13.5" customHeight="1" x14ac:dyDescent="0.25">
      <c r="A171" s="7" t="s">
        <v>22</v>
      </c>
      <c r="B171" s="20">
        <v>4625</v>
      </c>
      <c r="C171" s="22">
        <v>251</v>
      </c>
      <c r="D171" s="19">
        <v>4374</v>
      </c>
      <c r="E171" s="19">
        <v>4104</v>
      </c>
      <c r="F171" s="22">
        <v>38</v>
      </c>
      <c r="G171" s="22">
        <v>97</v>
      </c>
      <c r="H171" s="22">
        <v>27</v>
      </c>
      <c r="I171" s="22">
        <v>5</v>
      </c>
      <c r="J171" s="25">
        <v>103</v>
      </c>
      <c r="K171" s="21">
        <f t="shared" si="6"/>
        <v>521</v>
      </c>
    </row>
    <row r="172" spans="1:11" ht="13.5" customHeight="1" x14ac:dyDescent="0.25">
      <c r="A172" s="7" t="s">
        <v>23</v>
      </c>
      <c r="B172" s="20">
        <v>8803</v>
      </c>
      <c r="C172" s="22">
        <v>386</v>
      </c>
      <c r="D172" s="19">
        <v>8417</v>
      </c>
      <c r="E172" s="19">
        <v>8015</v>
      </c>
      <c r="F172" s="22">
        <v>65</v>
      </c>
      <c r="G172" s="22">
        <v>114</v>
      </c>
      <c r="H172" s="22">
        <v>71</v>
      </c>
      <c r="I172" s="22">
        <v>4</v>
      </c>
      <c r="J172" s="25">
        <v>148</v>
      </c>
      <c r="K172" s="21">
        <f t="shared" si="6"/>
        <v>788</v>
      </c>
    </row>
    <row r="173" spans="1:11" ht="13.5" customHeight="1" x14ac:dyDescent="0.25">
      <c r="A173" s="7" t="s">
        <v>24</v>
      </c>
      <c r="B173" s="20">
        <v>101783</v>
      </c>
      <c r="C173" s="19">
        <v>16557</v>
      </c>
      <c r="D173" s="19">
        <v>85226</v>
      </c>
      <c r="E173" s="19">
        <v>78402</v>
      </c>
      <c r="F173" s="19">
        <v>1961</v>
      </c>
      <c r="G173" s="22">
        <v>620</v>
      </c>
      <c r="H173" s="19">
        <v>1389</v>
      </c>
      <c r="I173" s="22">
        <v>104</v>
      </c>
      <c r="J173" s="26">
        <v>2750</v>
      </c>
      <c r="K173" s="21">
        <f t="shared" si="6"/>
        <v>23381</v>
      </c>
    </row>
    <row r="174" spans="1:11" ht="13.5" customHeight="1" x14ac:dyDescent="0.25">
      <c r="A174" s="7" t="s">
        <v>25</v>
      </c>
      <c r="B174" s="20">
        <v>21000</v>
      </c>
      <c r="C174" s="22">
        <v>1265</v>
      </c>
      <c r="D174" s="19">
        <v>19735</v>
      </c>
      <c r="E174" s="19">
        <v>19037</v>
      </c>
      <c r="F174" s="22">
        <v>139</v>
      </c>
      <c r="G174" s="22">
        <v>137</v>
      </c>
      <c r="H174" s="22">
        <v>102</v>
      </c>
      <c r="I174" s="22">
        <v>13</v>
      </c>
      <c r="J174" s="25">
        <v>307</v>
      </c>
      <c r="K174" s="21">
        <f t="shared" si="6"/>
        <v>1963</v>
      </c>
    </row>
    <row r="175" spans="1:11" ht="13.5" customHeight="1" x14ac:dyDescent="0.25">
      <c r="A175" s="7" t="s">
        <v>26</v>
      </c>
      <c r="B175" s="20">
        <v>80410</v>
      </c>
      <c r="C175" s="19">
        <v>7967</v>
      </c>
      <c r="D175" s="19">
        <v>72443</v>
      </c>
      <c r="E175" s="19">
        <v>68461</v>
      </c>
      <c r="F175" s="22">
        <v>802</v>
      </c>
      <c r="G175" s="22">
        <v>807</v>
      </c>
      <c r="H175" s="22">
        <v>641</v>
      </c>
      <c r="I175" s="22">
        <v>44</v>
      </c>
      <c r="J175" s="26">
        <v>1688</v>
      </c>
      <c r="K175" s="21">
        <f t="shared" si="6"/>
        <v>11949</v>
      </c>
    </row>
    <row r="176" spans="1:11" ht="13.5" customHeight="1" x14ac:dyDescent="0.25">
      <c r="A176" s="7" t="s">
        <v>27</v>
      </c>
      <c r="B176" s="20">
        <v>2301</v>
      </c>
      <c r="C176" s="22">
        <v>109</v>
      </c>
      <c r="D176" s="19">
        <v>2192</v>
      </c>
      <c r="E176" s="19">
        <v>2084</v>
      </c>
      <c r="F176" s="22">
        <v>17</v>
      </c>
      <c r="G176" s="22">
        <v>33</v>
      </c>
      <c r="H176" s="22">
        <v>11</v>
      </c>
      <c r="I176" s="22">
        <v>0</v>
      </c>
      <c r="J176" s="25">
        <v>47</v>
      </c>
      <c r="K176" s="21">
        <f t="shared" si="6"/>
        <v>217</v>
      </c>
    </row>
    <row r="177" spans="1:11" ht="13.5" customHeight="1" x14ac:dyDescent="0.25">
      <c r="A177" s="7" t="s">
        <v>28</v>
      </c>
      <c r="B177" s="20">
        <v>31082</v>
      </c>
      <c r="C177" s="19">
        <v>1950</v>
      </c>
      <c r="D177" s="19">
        <v>29132</v>
      </c>
      <c r="E177" s="19">
        <v>28029</v>
      </c>
      <c r="F177" s="22">
        <v>199</v>
      </c>
      <c r="G177" s="22">
        <v>203</v>
      </c>
      <c r="H177" s="22">
        <v>263</v>
      </c>
      <c r="I177" s="22">
        <v>19</v>
      </c>
      <c r="J177" s="25">
        <v>419</v>
      </c>
      <c r="K177" s="21">
        <f t="shared" si="6"/>
        <v>3053</v>
      </c>
    </row>
    <row r="178" spans="1:11" ht="13.5" customHeight="1" x14ac:dyDescent="0.25">
      <c r="A178" s="7" t="s">
        <v>29</v>
      </c>
      <c r="B178" s="20">
        <v>8512</v>
      </c>
      <c r="C178" s="22">
        <v>823</v>
      </c>
      <c r="D178" s="19">
        <v>7689</v>
      </c>
      <c r="E178" s="19">
        <v>7381</v>
      </c>
      <c r="F178" s="22">
        <v>49</v>
      </c>
      <c r="G178" s="22">
        <v>65</v>
      </c>
      <c r="H178" s="22">
        <v>63</v>
      </c>
      <c r="I178" s="22">
        <v>11</v>
      </c>
      <c r="J178" s="25">
        <v>120</v>
      </c>
      <c r="K178" s="21">
        <f t="shared" si="6"/>
        <v>1131</v>
      </c>
    </row>
    <row r="179" spans="1:11" ht="13.5" customHeight="1" x14ac:dyDescent="0.25">
      <c r="A179" s="7" t="s">
        <v>30</v>
      </c>
      <c r="B179" s="20">
        <v>32978</v>
      </c>
      <c r="C179" s="19">
        <v>1697</v>
      </c>
      <c r="D179" s="19">
        <v>31281</v>
      </c>
      <c r="E179" s="19">
        <v>29865</v>
      </c>
      <c r="F179" s="22">
        <v>261</v>
      </c>
      <c r="G179" s="22">
        <v>362</v>
      </c>
      <c r="H179" s="22">
        <v>271</v>
      </c>
      <c r="I179" s="22">
        <v>16</v>
      </c>
      <c r="J179" s="25">
        <v>506</v>
      </c>
      <c r="K179" s="21">
        <f t="shared" si="6"/>
        <v>3113</v>
      </c>
    </row>
    <row r="180" spans="1:11" ht="13.5" customHeight="1" x14ac:dyDescent="0.25">
      <c r="A180" s="7" t="s">
        <v>31</v>
      </c>
      <c r="B180" s="20">
        <v>8965</v>
      </c>
      <c r="C180" s="22">
        <v>679</v>
      </c>
      <c r="D180" s="19">
        <v>8286</v>
      </c>
      <c r="E180" s="19">
        <v>7884</v>
      </c>
      <c r="F180" s="22">
        <v>76</v>
      </c>
      <c r="G180" s="22">
        <v>78</v>
      </c>
      <c r="H180" s="22">
        <v>73</v>
      </c>
      <c r="I180" s="22">
        <v>12</v>
      </c>
      <c r="J180" s="25">
        <v>163</v>
      </c>
      <c r="K180" s="21">
        <f t="shared" si="6"/>
        <v>1081</v>
      </c>
    </row>
    <row r="181" spans="1:11" ht="13.5" customHeight="1" x14ac:dyDescent="0.25">
      <c r="A181" s="7" t="s">
        <v>32</v>
      </c>
      <c r="B181" s="20">
        <v>41273</v>
      </c>
      <c r="C181" s="19">
        <v>7219</v>
      </c>
      <c r="D181" s="19">
        <v>34054</v>
      </c>
      <c r="E181" s="19">
        <v>32184</v>
      </c>
      <c r="F181" s="22">
        <v>416</v>
      </c>
      <c r="G181" s="22">
        <v>336</v>
      </c>
      <c r="H181" s="22">
        <v>325</v>
      </c>
      <c r="I181" s="22">
        <v>44</v>
      </c>
      <c r="J181" s="25">
        <v>749</v>
      </c>
      <c r="K181" s="21">
        <f t="shared" si="6"/>
        <v>9089</v>
      </c>
    </row>
    <row r="182" spans="1:11" ht="13.5" customHeight="1" x14ac:dyDescent="0.25">
      <c r="A182" s="7" t="s">
        <v>33</v>
      </c>
      <c r="B182" s="20">
        <v>23272</v>
      </c>
      <c r="C182" s="19">
        <v>3861</v>
      </c>
      <c r="D182" s="19">
        <v>19411</v>
      </c>
      <c r="E182" s="19">
        <v>18274</v>
      </c>
      <c r="F182" s="22">
        <v>180</v>
      </c>
      <c r="G182" s="22">
        <v>101</v>
      </c>
      <c r="H182" s="22">
        <v>497</v>
      </c>
      <c r="I182" s="22">
        <v>16</v>
      </c>
      <c r="J182" s="25">
        <v>343</v>
      </c>
      <c r="K182" s="21">
        <f t="shared" si="6"/>
        <v>4998</v>
      </c>
    </row>
    <row r="183" spans="1:11" ht="13.5" customHeight="1" x14ac:dyDescent="0.25">
      <c r="A183" s="7" t="s">
        <v>34</v>
      </c>
      <c r="B183" s="20">
        <v>20621</v>
      </c>
      <c r="C183" s="19">
        <v>2137</v>
      </c>
      <c r="D183" s="19">
        <v>18484</v>
      </c>
      <c r="E183" s="19">
        <v>17792</v>
      </c>
      <c r="F183" s="22">
        <v>91</v>
      </c>
      <c r="G183" s="22">
        <v>130</v>
      </c>
      <c r="H183" s="22">
        <v>113</v>
      </c>
      <c r="I183" s="22">
        <v>31</v>
      </c>
      <c r="J183" s="25">
        <v>327</v>
      </c>
      <c r="K183" s="21">
        <f t="shared" si="6"/>
        <v>2829</v>
      </c>
    </row>
    <row r="184" spans="1:11" ht="13.5" customHeight="1" x14ac:dyDescent="0.25">
      <c r="A184" s="7" t="s">
        <v>35</v>
      </c>
      <c r="B184" s="20">
        <v>7662</v>
      </c>
      <c r="C184" s="19">
        <v>1097</v>
      </c>
      <c r="D184" s="19">
        <v>6565</v>
      </c>
      <c r="E184" s="19">
        <v>6245</v>
      </c>
      <c r="F184" s="22">
        <v>36</v>
      </c>
      <c r="G184" s="22">
        <v>59</v>
      </c>
      <c r="H184" s="22">
        <v>69</v>
      </c>
      <c r="I184" s="22">
        <v>3</v>
      </c>
      <c r="J184" s="25">
        <v>153</v>
      </c>
      <c r="K184" s="21">
        <f t="shared" si="6"/>
        <v>1417</v>
      </c>
    </row>
    <row r="185" spans="1:11" ht="13.5" customHeight="1" x14ac:dyDescent="0.25">
      <c r="A185" s="7" t="s">
        <v>36</v>
      </c>
      <c r="B185" s="20">
        <v>6866</v>
      </c>
      <c r="C185" s="22">
        <v>399</v>
      </c>
      <c r="D185" s="19">
        <v>6467</v>
      </c>
      <c r="E185" s="19">
        <v>6052</v>
      </c>
      <c r="F185" s="22">
        <v>53</v>
      </c>
      <c r="G185" s="22">
        <v>114</v>
      </c>
      <c r="H185" s="22">
        <v>94</v>
      </c>
      <c r="I185" s="22">
        <v>2</v>
      </c>
      <c r="J185" s="25">
        <v>152</v>
      </c>
      <c r="K185" s="21">
        <f t="shared" si="6"/>
        <v>814</v>
      </c>
    </row>
    <row r="186" spans="1:11" ht="13.2" customHeight="1" x14ac:dyDescent="0.25">
      <c r="A186" s="2"/>
      <c r="B186" s="2"/>
      <c r="C186" s="2"/>
      <c r="E186" s="2"/>
      <c r="F186" s="2"/>
      <c r="G186" s="2"/>
      <c r="H186" s="2"/>
      <c r="I186" s="2"/>
      <c r="J186" s="2"/>
      <c r="K186" s="2"/>
    </row>
    <row r="187" spans="1:11" s="49" customFormat="1" ht="22.2" customHeight="1" x14ac:dyDescent="0.3">
      <c r="A187" s="71" t="s">
        <v>50</v>
      </c>
      <c r="B187" s="71"/>
      <c r="C187" s="71"/>
      <c r="D187" s="71"/>
      <c r="E187" s="71"/>
      <c r="F187" s="71"/>
      <c r="G187" s="71"/>
      <c r="H187" s="71"/>
      <c r="I187" s="71"/>
      <c r="J187" s="71"/>
      <c r="K187" s="71"/>
    </row>
    <row r="188" spans="1:11" ht="13.5" customHeight="1" x14ac:dyDescent="0.25">
      <c r="A188" s="83" t="s">
        <v>47</v>
      </c>
      <c r="B188" s="83"/>
      <c r="C188" s="33"/>
      <c r="D188" s="34"/>
      <c r="E188" s="35"/>
      <c r="F188" s="35"/>
      <c r="G188" s="35"/>
      <c r="H188" s="35"/>
      <c r="I188" s="35"/>
      <c r="J188" s="35"/>
      <c r="K188" s="29"/>
    </row>
    <row r="189" spans="1:11" ht="13.2" customHeight="1" x14ac:dyDescent="0.25">
      <c r="A189" s="84" t="s">
        <v>0</v>
      </c>
      <c r="B189" s="84" t="s">
        <v>1</v>
      </c>
      <c r="C189" s="84" t="s">
        <v>2</v>
      </c>
      <c r="D189" s="68" t="s">
        <v>3</v>
      </c>
      <c r="E189" s="69"/>
      <c r="F189" s="69"/>
      <c r="G189" s="69"/>
      <c r="H189" s="69"/>
      <c r="I189" s="69"/>
      <c r="J189" s="70"/>
      <c r="K189" s="73" t="s">
        <v>39</v>
      </c>
    </row>
    <row r="190" spans="1:11" ht="13.2" customHeight="1" x14ac:dyDescent="0.25">
      <c r="A190" s="85"/>
      <c r="B190" s="85"/>
      <c r="C190" s="85"/>
      <c r="D190" s="75" t="s">
        <v>4</v>
      </c>
      <c r="E190" s="77" t="s">
        <v>5</v>
      </c>
      <c r="F190" s="78"/>
      <c r="G190" s="78"/>
      <c r="H190" s="78"/>
      <c r="I190" s="79"/>
      <c r="J190" s="80" t="s">
        <v>6</v>
      </c>
      <c r="K190" s="74"/>
    </row>
    <row r="191" spans="1:11" ht="34.799999999999997" x14ac:dyDescent="0.25">
      <c r="A191" s="85"/>
      <c r="B191" s="86"/>
      <c r="C191" s="86"/>
      <c r="D191" s="88"/>
      <c r="E191" s="36" t="s">
        <v>7</v>
      </c>
      <c r="F191" s="36" t="s">
        <v>8</v>
      </c>
      <c r="G191" s="36" t="s">
        <v>9</v>
      </c>
      <c r="H191" s="36" t="s">
        <v>10</v>
      </c>
      <c r="I191" s="36" t="s">
        <v>11</v>
      </c>
      <c r="J191" s="89"/>
      <c r="K191" s="87"/>
    </row>
    <row r="192" spans="1:11" ht="13.5" customHeight="1" x14ac:dyDescent="0.25">
      <c r="A192" s="48" t="s">
        <v>12</v>
      </c>
      <c r="B192" s="16">
        <f t="shared" ref="B192:K192" si="7">(B161-B6)/B6*100</f>
        <v>2.5927131253884128</v>
      </c>
      <c r="C192" s="16">
        <f t="shared" si="7"/>
        <v>9.6834094397274288</v>
      </c>
      <c r="D192" s="16">
        <f t="shared" si="7"/>
        <v>0.95912057788623706</v>
      </c>
      <c r="E192" s="16">
        <f t="shared" si="7"/>
        <v>-1.0861185527413497</v>
      </c>
      <c r="F192" s="16">
        <f t="shared" si="7"/>
        <v>2.961901340128231</v>
      </c>
      <c r="G192" s="16">
        <f t="shared" si="7"/>
        <v>1.3576305560039723</v>
      </c>
      <c r="H192" s="16">
        <f t="shared" si="7"/>
        <v>13.00446980078657</v>
      </c>
      <c r="I192" s="16">
        <f t="shared" si="7"/>
        <v>9.2098874920700684</v>
      </c>
      <c r="J192" s="17">
        <f t="shared" si="7"/>
        <v>11.400747191499789</v>
      </c>
      <c r="K192" s="18">
        <f t="shared" si="7"/>
        <v>8.019614180348416</v>
      </c>
    </row>
    <row r="193" spans="1:11" ht="13.5" customHeight="1" x14ac:dyDescent="0.25">
      <c r="A193" s="48" t="s">
        <v>13</v>
      </c>
      <c r="B193" s="16">
        <f t="shared" ref="B193:K193" si="8">(B162-B7)/B7*100</f>
        <v>1.8677493395094686</v>
      </c>
      <c r="C193" s="16">
        <f t="shared" si="8"/>
        <v>10.00812017864393</v>
      </c>
      <c r="D193" s="16">
        <f t="shared" si="8"/>
        <v>0.9383233024035601</v>
      </c>
      <c r="E193" s="16">
        <f t="shared" si="8"/>
        <v>0.50592593973206423</v>
      </c>
      <c r="F193" s="16">
        <f t="shared" si="8"/>
        <v>1.1748909029875798</v>
      </c>
      <c r="G193" s="16">
        <f t="shared" si="8"/>
        <v>0.15731081304851796</v>
      </c>
      <c r="H193" s="16">
        <f t="shared" si="8"/>
        <v>18.482019363762102</v>
      </c>
      <c r="I193" s="16">
        <f t="shared" si="8"/>
        <v>9.8522167487684733</v>
      </c>
      <c r="J193" s="17">
        <f t="shared" si="8"/>
        <v>11.449807131432872</v>
      </c>
      <c r="K193" s="18">
        <f t="shared" si="8"/>
        <v>8.8658784466887308</v>
      </c>
    </row>
    <row r="194" spans="1:11" ht="13.5" customHeight="1" x14ac:dyDescent="0.25">
      <c r="A194" s="27" t="s">
        <v>14</v>
      </c>
      <c r="B194" s="16">
        <f t="shared" ref="B194:K194" si="9">(B163-B8)/B8*100</f>
        <v>5.9804159585659944</v>
      </c>
      <c r="C194" s="16">
        <f t="shared" si="9"/>
        <v>8.035024465619367</v>
      </c>
      <c r="D194" s="16">
        <f t="shared" si="9"/>
        <v>5.7400265156080508</v>
      </c>
      <c r="E194" s="16">
        <f t="shared" si="9"/>
        <v>3.9270733560128148</v>
      </c>
      <c r="F194" s="16">
        <f t="shared" si="9"/>
        <v>3.6363636363636362</v>
      </c>
      <c r="G194" s="16">
        <f t="shared" si="9"/>
        <v>0.69686411149825789</v>
      </c>
      <c r="H194" s="16">
        <f t="shared" si="9"/>
        <v>45.412844036697244</v>
      </c>
      <c r="I194" s="16">
        <f t="shared" si="9"/>
        <v>13.157894736842104</v>
      </c>
      <c r="J194" s="17">
        <f t="shared" si="9"/>
        <v>12.388250319284802</v>
      </c>
      <c r="K194" s="18">
        <f t="shared" si="9"/>
        <v>15.130997939358256</v>
      </c>
    </row>
    <row r="195" spans="1:11" ht="13.5" customHeight="1" x14ac:dyDescent="0.25">
      <c r="A195" s="27" t="s">
        <v>15</v>
      </c>
      <c r="B195" s="16">
        <f t="shared" ref="B195:K195" si="10">(B164-B9)/B9*100</f>
        <v>4.914047577704463</v>
      </c>
      <c r="C195" s="16">
        <f t="shared" si="10"/>
        <v>9.7132284921369099</v>
      </c>
      <c r="D195" s="16">
        <f t="shared" si="10"/>
        <v>4.4169780588291658</v>
      </c>
      <c r="E195" s="16">
        <f t="shared" si="10"/>
        <v>3.5571941012355524</v>
      </c>
      <c r="F195" s="16">
        <f t="shared" si="10"/>
        <v>28.205128205128204</v>
      </c>
      <c r="G195" s="16">
        <f t="shared" si="10"/>
        <v>13.934426229508196</v>
      </c>
      <c r="H195" s="16">
        <f t="shared" si="10"/>
        <v>58.928571428571431</v>
      </c>
      <c r="I195" s="16">
        <f t="shared" si="10"/>
        <v>66.666666666666657</v>
      </c>
      <c r="J195" s="17">
        <f t="shared" si="10"/>
        <v>21.12676056338028</v>
      </c>
      <c r="K195" s="18">
        <f t="shared" si="10"/>
        <v>14.102564102564102</v>
      </c>
    </row>
    <row r="196" spans="1:11" ht="13.5" customHeight="1" x14ac:dyDescent="0.25">
      <c r="A196" s="27" t="s">
        <v>16</v>
      </c>
      <c r="B196" s="16">
        <f t="shared" ref="B196:K196" si="11">(B165-B10)/B10*100</f>
        <v>1.9541965254003018</v>
      </c>
      <c r="C196" s="16">
        <f t="shared" si="11"/>
        <v>15.170640486208509</v>
      </c>
      <c r="D196" s="16">
        <f t="shared" si="11"/>
        <v>0.63159372149056126</v>
      </c>
      <c r="E196" s="16">
        <f t="shared" si="11"/>
        <v>0.22785740536567436</v>
      </c>
      <c r="F196" s="16">
        <f t="shared" si="11"/>
        <v>31.759656652360512</v>
      </c>
      <c r="G196" s="16">
        <f t="shared" si="11"/>
        <v>11.284046692607005</v>
      </c>
      <c r="H196" s="16">
        <f t="shared" si="11"/>
        <v>-5.6782334384858046</v>
      </c>
      <c r="I196" s="16">
        <f t="shared" si="11"/>
        <v>-10.344827586206897</v>
      </c>
      <c r="J196" s="17">
        <f t="shared" si="11"/>
        <v>7.8478002378121285</v>
      </c>
      <c r="K196" s="18">
        <f t="shared" si="11"/>
        <v>13.296844816484224</v>
      </c>
    </row>
    <row r="197" spans="1:11" ht="13.5" customHeight="1" x14ac:dyDescent="0.25">
      <c r="A197" s="27" t="s">
        <v>17</v>
      </c>
      <c r="B197" s="16">
        <f t="shared" ref="B197:K197" si="12">(B166-B11)/B11*100</f>
        <v>-1.9405450041288193</v>
      </c>
      <c r="C197" s="16">
        <f t="shared" si="12"/>
        <v>2.9930928626247124</v>
      </c>
      <c r="D197" s="16">
        <f t="shared" si="12"/>
        <v>-3.0186147912124768</v>
      </c>
      <c r="E197" s="16">
        <f t="shared" si="12"/>
        <v>-3.794206504354007</v>
      </c>
      <c r="F197" s="16">
        <f t="shared" si="12"/>
        <v>13.071895424836603</v>
      </c>
      <c r="G197" s="16">
        <f t="shared" si="12"/>
        <v>0</v>
      </c>
      <c r="H197" s="16">
        <f t="shared" si="12"/>
        <v>2.3622047244094486</v>
      </c>
      <c r="I197" s="16">
        <f t="shared" si="12"/>
        <v>-7.6923076923076925</v>
      </c>
      <c r="J197" s="17">
        <f t="shared" si="12"/>
        <v>20.361990950226243</v>
      </c>
      <c r="K197" s="18">
        <f t="shared" si="12"/>
        <v>4.4234289200732153</v>
      </c>
    </row>
    <row r="198" spans="1:11" ht="13.5" customHeight="1" x14ac:dyDescent="0.25">
      <c r="A198" s="27" t="s">
        <v>18</v>
      </c>
      <c r="B198" s="16">
        <f t="shared" ref="B198:K198" si="13">(B167-B12)/B12*100</f>
        <v>7.9970919665576151E-2</v>
      </c>
      <c r="C198" s="16">
        <f t="shared" si="13"/>
        <v>9.7765363128491618</v>
      </c>
      <c r="D198" s="16">
        <f t="shared" si="13"/>
        <v>-0.74126646163551768</v>
      </c>
      <c r="E198" s="16">
        <f t="shared" si="13"/>
        <v>-1.3415132924335378</v>
      </c>
      <c r="F198" s="16">
        <f t="shared" si="13"/>
        <v>12.121212121212121</v>
      </c>
      <c r="G198" s="16">
        <f t="shared" si="13"/>
        <v>19.801980198019802</v>
      </c>
      <c r="H198" s="16">
        <f t="shared" si="13"/>
        <v>-9.0909090909090917</v>
      </c>
      <c r="I198" s="16">
        <f t="shared" si="13"/>
        <v>0</v>
      </c>
      <c r="J198" s="17">
        <f t="shared" si="13"/>
        <v>27.868852459016392</v>
      </c>
      <c r="K198" s="18">
        <f t="shared" si="13"/>
        <v>11.437908496732026</v>
      </c>
    </row>
    <row r="199" spans="1:11" ht="13.5" customHeight="1" x14ac:dyDescent="0.25">
      <c r="A199" s="27" t="s">
        <v>19</v>
      </c>
      <c r="B199" s="16">
        <f t="shared" ref="B199:K199" si="14">(B168-B13)/B13*100</f>
        <v>8.3472686733556305</v>
      </c>
      <c r="C199" s="16">
        <f t="shared" si="14"/>
        <v>63.716814159292035</v>
      </c>
      <c r="D199" s="16">
        <f t="shared" si="14"/>
        <v>7.461418660625796</v>
      </c>
      <c r="E199" s="16">
        <f t="shared" si="14"/>
        <v>7.2591289045314564</v>
      </c>
      <c r="F199" s="16">
        <f t="shared" si="14"/>
        <v>7.9365079365079358</v>
      </c>
      <c r="G199" s="16">
        <f t="shared" si="14"/>
        <v>-4.10958904109589</v>
      </c>
      <c r="H199" s="16">
        <f t="shared" si="14"/>
        <v>33.333333333333329</v>
      </c>
      <c r="I199" s="16">
        <f t="shared" si="14"/>
        <v>500</v>
      </c>
      <c r="J199" s="17">
        <f t="shared" si="14"/>
        <v>21.348314606741571</v>
      </c>
      <c r="K199" s="18">
        <f t="shared" si="14"/>
        <v>29.131652661064429</v>
      </c>
    </row>
    <row r="200" spans="1:11" ht="13.5" customHeight="1" x14ac:dyDescent="0.25">
      <c r="A200" s="27" t="s">
        <v>20</v>
      </c>
      <c r="B200" s="16">
        <f t="shared" ref="B200:K200" si="15">(B169-B14)/B14*100</f>
        <v>1.2748272609061473</v>
      </c>
      <c r="C200" s="16">
        <f t="shared" si="15"/>
        <v>21.592775041050906</v>
      </c>
      <c r="D200" s="16">
        <f t="shared" si="15"/>
        <v>-7.0680984096778587E-2</v>
      </c>
      <c r="E200" s="16">
        <f t="shared" si="15"/>
        <v>0.27811890486166291</v>
      </c>
      <c r="F200" s="16">
        <f t="shared" si="15"/>
        <v>25.48076923076923</v>
      </c>
      <c r="G200" s="16">
        <f t="shared" si="15"/>
        <v>-3.8642297650130546</v>
      </c>
      <c r="H200" s="16">
        <f t="shared" si="15"/>
        <v>10.606060606060606</v>
      </c>
      <c r="I200" s="16">
        <f t="shared" si="15"/>
        <v>21.428571428571427</v>
      </c>
      <c r="J200" s="17">
        <f t="shared" si="15"/>
        <v>11.383709519136408</v>
      </c>
      <c r="K200" s="18">
        <f t="shared" si="15"/>
        <v>3.6671001300390116</v>
      </c>
    </row>
    <row r="201" spans="1:11" ht="13.5" customHeight="1" x14ac:dyDescent="0.25">
      <c r="A201" s="27" t="s">
        <v>21</v>
      </c>
      <c r="B201" s="16">
        <f t="shared" ref="B201:K201" si="16">(B170-B15)/B15*100</f>
        <v>1.04766474728087</v>
      </c>
      <c r="C201" s="16">
        <f t="shared" si="16"/>
        <v>8.1548599670510704</v>
      </c>
      <c r="D201" s="16">
        <f t="shared" si="16"/>
        <v>0.283436669619132</v>
      </c>
      <c r="E201" s="16">
        <f t="shared" si="16"/>
        <v>-0.2498611882287618</v>
      </c>
      <c r="F201" s="16">
        <f t="shared" si="16"/>
        <v>23.140495867768596</v>
      </c>
      <c r="G201" s="16">
        <f t="shared" si="16"/>
        <v>17.431192660550458</v>
      </c>
      <c r="H201" s="16">
        <f t="shared" si="16"/>
        <v>-7.1428571428571423</v>
      </c>
      <c r="I201" s="16">
        <f t="shared" si="16"/>
        <v>-25</v>
      </c>
      <c r="J201" s="17">
        <f t="shared" si="16"/>
        <v>14.189189189189189</v>
      </c>
      <c r="K201" s="18">
        <f t="shared" si="16"/>
        <v>9.3050647820965828</v>
      </c>
    </row>
    <row r="202" spans="1:11" ht="13.5" customHeight="1" x14ac:dyDescent="0.25">
      <c r="A202" s="27" t="s">
        <v>22</v>
      </c>
      <c r="B202" s="16">
        <f t="shared" ref="B202:K202" si="17">(B171-B16)/B16*100</f>
        <v>0.151580770896492</v>
      </c>
      <c r="C202" s="16">
        <f t="shared" si="17"/>
        <v>30.729166666666668</v>
      </c>
      <c r="D202" s="16">
        <f t="shared" si="17"/>
        <v>-1.1748757342973339</v>
      </c>
      <c r="E202" s="16">
        <f t="shared" si="17"/>
        <v>-2.6103464641670624</v>
      </c>
      <c r="F202" s="16">
        <f t="shared" si="17"/>
        <v>35.714285714285715</v>
      </c>
      <c r="G202" s="16">
        <f t="shared" si="17"/>
        <v>31.081081081081081</v>
      </c>
      <c r="H202" s="16">
        <f t="shared" si="17"/>
        <v>8</v>
      </c>
      <c r="I202" s="16">
        <f t="shared" si="17"/>
        <v>66.666666666666657</v>
      </c>
      <c r="J202" s="17">
        <f t="shared" si="17"/>
        <v>25.609756097560975</v>
      </c>
      <c r="K202" s="18">
        <f t="shared" si="17"/>
        <v>28.960396039603957</v>
      </c>
    </row>
    <row r="203" spans="1:11" ht="13.5" customHeight="1" x14ac:dyDescent="0.25">
      <c r="A203" s="27" t="s">
        <v>23</v>
      </c>
      <c r="B203" s="16">
        <f t="shared" ref="B203:K203" si="18">(B172-B17)/B17*100</f>
        <v>4.152863227638429</v>
      </c>
      <c r="C203" s="16">
        <f t="shared" si="18"/>
        <v>11.239193083573488</v>
      </c>
      <c r="D203" s="16">
        <f t="shared" si="18"/>
        <v>3.8494756323257246</v>
      </c>
      <c r="E203" s="16">
        <f t="shared" si="18"/>
        <v>3.3526756931012249</v>
      </c>
      <c r="F203" s="16">
        <f t="shared" si="18"/>
        <v>10.16949152542373</v>
      </c>
      <c r="G203" s="16">
        <f t="shared" si="18"/>
        <v>12.871287128712872</v>
      </c>
      <c r="H203" s="16">
        <f t="shared" si="18"/>
        <v>18.333333333333332</v>
      </c>
      <c r="I203" s="16">
        <f t="shared" si="18"/>
        <v>100</v>
      </c>
      <c r="J203" s="17">
        <f t="shared" si="18"/>
        <v>15.625</v>
      </c>
      <c r="K203" s="18">
        <f t="shared" si="18"/>
        <v>13.055954088952653</v>
      </c>
    </row>
    <row r="204" spans="1:11" ht="13.5" customHeight="1" x14ac:dyDescent="0.25">
      <c r="A204" s="27" t="s">
        <v>24</v>
      </c>
      <c r="B204" s="16">
        <f t="shared" ref="B204:K204" si="19">(B173-B18)/B18*100</f>
        <v>1.2665406427221173</v>
      </c>
      <c r="C204" s="16">
        <f t="shared" si="19"/>
        <v>6.1958822397537041</v>
      </c>
      <c r="D204" s="16">
        <f t="shared" si="19"/>
        <v>0.36152097881510614</v>
      </c>
      <c r="E204" s="16">
        <f t="shared" si="19"/>
        <v>7.6587271195527301E-2</v>
      </c>
      <c r="F204" s="16">
        <f t="shared" si="19"/>
        <v>-9.4226327944572752</v>
      </c>
      <c r="G204" s="16">
        <f t="shared" si="19"/>
        <v>-3.2761310452418098</v>
      </c>
      <c r="H204" s="16">
        <f t="shared" si="19"/>
        <v>15.365448504983389</v>
      </c>
      <c r="I204" s="16">
        <f t="shared" si="19"/>
        <v>9.4736842105263168</v>
      </c>
      <c r="J204" s="17">
        <f t="shared" si="19"/>
        <v>11.245954692556634</v>
      </c>
      <c r="K204" s="18">
        <f t="shared" si="19"/>
        <v>5.4718513172140018</v>
      </c>
    </row>
    <row r="205" spans="1:11" ht="13.5" customHeight="1" x14ac:dyDescent="0.25">
      <c r="A205" s="27" t="s">
        <v>25</v>
      </c>
      <c r="B205" s="16">
        <f t="shared" ref="B205:K205" si="20">(B174-B19)/B19*100</f>
        <v>7.2468208978091004</v>
      </c>
      <c r="C205" s="16">
        <f t="shared" si="20"/>
        <v>31.088082901554404</v>
      </c>
      <c r="D205" s="16">
        <f t="shared" si="20"/>
        <v>6.0109583154275894</v>
      </c>
      <c r="E205" s="16">
        <f t="shared" si="20"/>
        <v>5.8434337818303126</v>
      </c>
      <c r="F205" s="16">
        <f t="shared" si="20"/>
        <v>26.36363636363636</v>
      </c>
      <c r="G205" s="16">
        <f t="shared" si="20"/>
        <v>-8.0536912751677843</v>
      </c>
      <c r="H205" s="16">
        <f t="shared" si="20"/>
        <v>0</v>
      </c>
      <c r="I205" s="16">
        <f t="shared" si="20"/>
        <v>8.3333333333333321</v>
      </c>
      <c r="J205" s="17">
        <f t="shared" si="20"/>
        <v>19.45525291828794</v>
      </c>
      <c r="K205" s="18">
        <f t="shared" si="20"/>
        <v>23.072100313479623</v>
      </c>
    </row>
    <row r="206" spans="1:11" ht="13.5" customHeight="1" x14ac:dyDescent="0.25">
      <c r="A206" s="27" t="s">
        <v>26</v>
      </c>
      <c r="B206" s="16">
        <f t="shared" ref="B206:K206" si="21">(B175-B20)/B20*100</f>
        <v>0.55775098794457501</v>
      </c>
      <c r="C206" s="16">
        <f t="shared" si="21"/>
        <v>11.084774121583937</v>
      </c>
      <c r="D206" s="16">
        <f t="shared" si="21"/>
        <v>-0.47944829102099135</v>
      </c>
      <c r="E206" s="16">
        <f t="shared" si="21"/>
        <v>-0.7437585177023226</v>
      </c>
      <c r="F206" s="16">
        <f t="shared" si="21"/>
        <v>-6.1988304093567255</v>
      </c>
      <c r="G206" s="16">
        <f t="shared" si="21"/>
        <v>6.6050198150594461</v>
      </c>
      <c r="H206" s="16">
        <f t="shared" si="21"/>
        <v>4.0584415584415581</v>
      </c>
      <c r="I206" s="16">
        <f t="shared" si="21"/>
        <v>7.3170731707317067</v>
      </c>
      <c r="J206" s="17">
        <f t="shared" si="21"/>
        <v>8.9735313105229189</v>
      </c>
      <c r="K206" s="18">
        <f t="shared" si="21"/>
        <v>8.7261146496815289</v>
      </c>
    </row>
    <row r="207" spans="1:11" ht="13.5" customHeight="1" x14ac:dyDescent="0.25">
      <c r="A207" s="27" t="s">
        <v>27</v>
      </c>
      <c r="B207" s="16">
        <f t="shared" ref="B207:K207" si="22">(B176-B21)/B21*100</f>
        <v>-6.8421052631578956</v>
      </c>
      <c r="C207" s="16">
        <f t="shared" si="22"/>
        <v>29.761904761904763</v>
      </c>
      <c r="D207" s="16">
        <f t="shared" si="22"/>
        <v>-8.130762782900252</v>
      </c>
      <c r="E207" s="16">
        <f t="shared" si="22"/>
        <v>-8.3553210202286721</v>
      </c>
      <c r="F207" s="16">
        <f t="shared" si="22"/>
        <v>-15</v>
      </c>
      <c r="G207" s="16">
        <f t="shared" si="22"/>
        <v>13.793103448275861</v>
      </c>
      <c r="H207" s="16">
        <f t="shared" si="22"/>
        <v>-15.384615384615385</v>
      </c>
      <c r="I207" s="16" t="s">
        <v>54</v>
      </c>
      <c r="J207" s="17">
        <f t="shared" si="22"/>
        <v>-6</v>
      </c>
      <c r="K207" s="18">
        <f t="shared" si="22"/>
        <v>10.714285714285714</v>
      </c>
    </row>
    <row r="208" spans="1:11" ht="13.5" customHeight="1" x14ac:dyDescent="0.25">
      <c r="A208" s="27" t="s">
        <v>28</v>
      </c>
      <c r="B208" s="16">
        <f t="shared" ref="B208:K208" si="23">(B177-B22)/B22*100</f>
        <v>4.9216851201728327</v>
      </c>
      <c r="C208" s="16">
        <f t="shared" si="23"/>
        <v>15.044247787610621</v>
      </c>
      <c r="D208" s="16">
        <f t="shared" si="23"/>
        <v>4.3073507823409356</v>
      </c>
      <c r="E208" s="16">
        <f t="shared" si="23"/>
        <v>3.9805609140822082</v>
      </c>
      <c r="F208" s="16">
        <f t="shared" si="23"/>
        <v>10.555555555555555</v>
      </c>
      <c r="G208" s="16">
        <f t="shared" si="23"/>
        <v>18.71345029239766</v>
      </c>
      <c r="H208" s="16">
        <f t="shared" si="23"/>
        <v>18.468468468468469</v>
      </c>
      <c r="I208" s="16">
        <f t="shared" si="23"/>
        <v>5.5555555555555554</v>
      </c>
      <c r="J208" s="17">
        <f t="shared" si="23"/>
        <v>9.6858638743455501</v>
      </c>
      <c r="K208" s="18">
        <f t="shared" si="23"/>
        <v>14.430284857571216</v>
      </c>
    </row>
    <row r="209" spans="1:11" ht="13.5" customHeight="1" x14ac:dyDescent="0.25">
      <c r="A209" s="27" t="s">
        <v>29</v>
      </c>
      <c r="B209" s="16">
        <f t="shared" ref="B209:K209" si="24">(B178-B23)/B23*100</f>
        <v>-1.034763399604697</v>
      </c>
      <c r="C209" s="16">
        <f t="shared" si="24"/>
        <v>15.91549295774648</v>
      </c>
      <c r="D209" s="16">
        <f t="shared" si="24"/>
        <v>-2.5598783424154101</v>
      </c>
      <c r="E209" s="16">
        <f t="shared" si="24"/>
        <v>-2.8304370721432335</v>
      </c>
      <c r="F209" s="16">
        <f t="shared" si="24"/>
        <v>6.5217391304347823</v>
      </c>
      <c r="G209" s="16">
        <f t="shared" si="24"/>
        <v>16.071428571428573</v>
      </c>
      <c r="H209" s="16">
        <f t="shared" si="24"/>
        <v>14.545454545454545</v>
      </c>
      <c r="I209" s="16">
        <f t="shared" si="24"/>
        <v>37.5</v>
      </c>
      <c r="J209" s="17">
        <f t="shared" si="24"/>
        <v>-7.6923076923076925</v>
      </c>
      <c r="K209" s="18">
        <f t="shared" si="24"/>
        <v>12.53731343283582</v>
      </c>
    </row>
    <row r="210" spans="1:11" ht="13.5" customHeight="1" x14ac:dyDescent="0.25">
      <c r="A210" s="27" t="s">
        <v>30</v>
      </c>
      <c r="B210" s="16">
        <f t="shared" ref="B210:K210" si="25">(B179-B24)/B24*100</f>
        <v>6.6489877756936808</v>
      </c>
      <c r="C210" s="16">
        <f t="shared" si="25"/>
        <v>19.929328621908127</v>
      </c>
      <c r="D210" s="16">
        <f t="shared" si="25"/>
        <v>6.01213271427119</v>
      </c>
      <c r="E210" s="16">
        <f t="shared" si="25"/>
        <v>5.5934660396704734</v>
      </c>
      <c r="F210" s="16">
        <f t="shared" si="25"/>
        <v>25.48076923076923</v>
      </c>
      <c r="G210" s="16">
        <f t="shared" si="25"/>
        <v>14.920634920634921</v>
      </c>
      <c r="H210" s="16">
        <f t="shared" si="25"/>
        <v>7.1146245059288544</v>
      </c>
      <c r="I210" s="16">
        <f t="shared" si="25"/>
        <v>14.285714285714285</v>
      </c>
      <c r="J210" s="17">
        <f t="shared" si="25"/>
        <v>16.589861751152075</v>
      </c>
      <c r="K210" s="18">
        <f t="shared" si="25"/>
        <v>17.961348995831756</v>
      </c>
    </row>
    <row r="211" spans="1:11" ht="13.5" customHeight="1" x14ac:dyDescent="0.25">
      <c r="A211" s="27" t="s">
        <v>31</v>
      </c>
      <c r="B211" s="16">
        <f t="shared" ref="B211:K211" si="26">(B180-B25)/B25*100</f>
        <v>2.6918671248568158</v>
      </c>
      <c r="C211" s="16">
        <f t="shared" si="26"/>
        <v>5.9282371294851792</v>
      </c>
      <c r="D211" s="16">
        <f t="shared" si="26"/>
        <v>2.4354061070589692</v>
      </c>
      <c r="E211" s="16">
        <f t="shared" si="26"/>
        <v>1.8867924528301887</v>
      </c>
      <c r="F211" s="16">
        <f t="shared" si="26"/>
        <v>13.432835820895523</v>
      </c>
      <c r="G211" s="16">
        <f t="shared" si="26"/>
        <v>11.428571428571429</v>
      </c>
      <c r="H211" s="16">
        <f t="shared" si="26"/>
        <v>12.307692307692308</v>
      </c>
      <c r="I211" s="16">
        <f t="shared" si="26"/>
        <v>71.428571428571431</v>
      </c>
      <c r="J211" s="17">
        <f t="shared" si="26"/>
        <v>14.788732394366196</v>
      </c>
      <c r="K211" s="18">
        <f t="shared" si="26"/>
        <v>8.9717741935483879</v>
      </c>
    </row>
    <row r="212" spans="1:11" ht="13.5" customHeight="1" x14ac:dyDescent="0.25">
      <c r="A212" s="27" t="s">
        <v>32</v>
      </c>
      <c r="B212" s="16">
        <f t="shared" ref="B212:K212" si="27">(B181-B26)/B26*100</f>
        <v>-2.3586467944168441</v>
      </c>
      <c r="C212" s="16">
        <f t="shared" si="27"/>
        <v>4.0501585471317378</v>
      </c>
      <c r="D212" s="16">
        <f t="shared" si="27"/>
        <v>-3.6171176270802672</v>
      </c>
      <c r="E212" s="16">
        <f t="shared" si="27"/>
        <v>-3.6782090802980871</v>
      </c>
      <c r="F212" s="16">
        <f t="shared" si="27"/>
        <v>-8.1677704194260485</v>
      </c>
      <c r="G212" s="16">
        <f t="shared" si="27"/>
        <v>4.0247678018575854</v>
      </c>
      <c r="H212" s="16">
        <f t="shared" si="27"/>
        <v>-12.398921832884097</v>
      </c>
      <c r="I212" s="16">
        <f t="shared" si="27"/>
        <v>-15.384615384615385</v>
      </c>
      <c r="J212" s="17">
        <f t="shared" si="27"/>
        <v>4.0277777777777777</v>
      </c>
      <c r="K212" s="18">
        <f t="shared" si="27"/>
        <v>2.6193970870497911</v>
      </c>
    </row>
    <row r="213" spans="1:11" ht="13.5" customHeight="1" x14ac:dyDescent="0.25">
      <c r="A213" s="27" t="s">
        <v>33</v>
      </c>
      <c r="B213" s="16">
        <f t="shared" ref="B213:K213" si="28">(B182-B27)/B27*100</f>
        <v>-0.23577828267672654</v>
      </c>
      <c r="C213" s="16">
        <f t="shared" si="28"/>
        <v>16.858353510895885</v>
      </c>
      <c r="D213" s="16">
        <f t="shared" si="28"/>
        <v>-3.0564850422014684</v>
      </c>
      <c r="E213" s="16">
        <f t="shared" si="28"/>
        <v>-4.3746729461015175</v>
      </c>
      <c r="F213" s="16">
        <f t="shared" si="28"/>
        <v>10.429447852760736</v>
      </c>
      <c r="G213" s="16">
        <f t="shared" si="28"/>
        <v>18.823529411764707</v>
      </c>
      <c r="H213" s="16">
        <f t="shared" si="28"/>
        <v>48.35820895522388</v>
      </c>
      <c r="I213" s="16">
        <f t="shared" si="28"/>
        <v>-5.8823529411764701</v>
      </c>
      <c r="J213" s="17">
        <f t="shared" si="28"/>
        <v>9.5846645367412133</v>
      </c>
      <c r="K213" s="18">
        <f t="shared" si="28"/>
        <v>18.520275077069005</v>
      </c>
    </row>
    <row r="214" spans="1:11" ht="13.5" customHeight="1" x14ac:dyDescent="0.25">
      <c r="A214" s="27" t="s">
        <v>34</v>
      </c>
      <c r="B214" s="16">
        <f t="shared" ref="B214:K214" si="29">(B183-B28)/B28*100</f>
        <v>0.84604851330203446</v>
      </c>
      <c r="C214" s="16">
        <f t="shared" si="29"/>
        <v>7.820383451059536</v>
      </c>
      <c r="D214" s="16">
        <f t="shared" si="29"/>
        <v>9.7476443192895057E-2</v>
      </c>
      <c r="E214" s="16">
        <f t="shared" si="29"/>
        <v>-0.2578764435474829</v>
      </c>
      <c r="F214" s="16">
        <f t="shared" si="29"/>
        <v>-14.150943396226415</v>
      </c>
      <c r="G214" s="16">
        <f t="shared" si="29"/>
        <v>6.557377049180328</v>
      </c>
      <c r="H214" s="16">
        <f t="shared" si="29"/>
        <v>22.826086956521738</v>
      </c>
      <c r="I214" s="16">
        <f t="shared" si="29"/>
        <v>29.166666666666668</v>
      </c>
      <c r="J214" s="17">
        <f t="shared" si="29"/>
        <v>15.140845070422534</v>
      </c>
      <c r="K214" s="18">
        <f t="shared" si="29"/>
        <v>8.3908045977011501</v>
      </c>
    </row>
    <row r="215" spans="1:11" ht="13.5" customHeight="1" x14ac:dyDescent="0.25">
      <c r="A215" s="27" t="s">
        <v>35</v>
      </c>
      <c r="B215" s="16">
        <f t="shared" ref="B215:K215" si="30">(B184-B29)/B29*100</f>
        <v>-0.29928432010409889</v>
      </c>
      <c r="C215" s="16">
        <f t="shared" si="30"/>
        <v>1.2927054478301014</v>
      </c>
      <c r="D215" s="16">
        <f t="shared" si="30"/>
        <v>-0.56043623144501664</v>
      </c>
      <c r="E215" s="16">
        <f t="shared" si="30"/>
        <v>-1.6535433070866141</v>
      </c>
      <c r="F215" s="16">
        <f t="shared" si="30"/>
        <v>20</v>
      </c>
      <c r="G215" s="16">
        <f t="shared" si="30"/>
        <v>28.260869565217391</v>
      </c>
      <c r="H215" s="16">
        <f t="shared" si="30"/>
        <v>23.214285714285715</v>
      </c>
      <c r="I215" s="16" t="s">
        <v>54</v>
      </c>
      <c r="J215" s="17">
        <f t="shared" si="30"/>
        <v>27.500000000000004</v>
      </c>
      <c r="K215" s="18">
        <f t="shared" si="30"/>
        <v>6.1423220973782771</v>
      </c>
    </row>
    <row r="216" spans="1:11" ht="13.5" customHeight="1" x14ac:dyDescent="0.25">
      <c r="A216" s="27" t="s">
        <v>36</v>
      </c>
      <c r="B216" s="16">
        <f t="shared" ref="B216:K216" si="31">(B185-B30)/B30*100</f>
        <v>0.40947645510383157</v>
      </c>
      <c r="C216" s="16">
        <f t="shared" si="31"/>
        <v>29.545454545454547</v>
      </c>
      <c r="D216" s="16">
        <f t="shared" si="31"/>
        <v>-0.96477794793261873</v>
      </c>
      <c r="E216" s="16">
        <f t="shared" si="31"/>
        <v>-1.2724306688417617</v>
      </c>
      <c r="F216" s="16">
        <f t="shared" si="31"/>
        <v>3.9215686274509802</v>
      </c>
      <c r="G216" s="16">
        <f t="shared" si="31"/>
        <v>-0.86956521739130432</v>
      </c>
      <c r="H216" s="16">
        <f t="shared" si="31"/>
        <v>0</v>
      </c>
      <c r="I216" s="16" t="s">
        <v>54</v>
      </c>
      <c r="J216" s="17">
        <f t="shared" si="31"/>
        <v>8.5714285714285712</v>
      </c>
      <c r="K216" s="18">
        <f t="shared" si="31"/>
        <v>14.971751412429379</v>
      </c>
    </row>
    <row r="217" spans="1:11" ht="13.5" customHeight="1" x14ac:dyDescent="0.25">
      <c r="A217" s="46" t="s">
        <v>53</v>
      </c>
      <c r="B217" s="50"/>
      <c r="C217" s="50"/>
      <c r="D217" s="50"/>
      <c r="E217" s="50"/>
      <c r="F217" s="50"/>
      <c r="G217" s="50"/>
      <c r="H217" s="50"/>
      <c r="I217" s="50"/>
      <c r="J217" s="50"/>
      <c r="K217" s="50"/>
    </row>
    <row r="218" spans="1:11" ht="13.2" customHeight="1" x14ac:dyDescent="0.25">
      <c r="A218" s="29"/>
      <c r="B218" s="29"/>
      <c r="C218" s="29"/>
      <c r="E218" s="29"/>
      <c r="F218" s="29"/>
      <c r="G218" s="29"/>
      <c r="H218" s="29"/>
      <c r="I218" s="29"/>
      <c r="J218" s="29"/>
      <c r="K218" s="29"/>
    </row>
    <row r="219" spans="1:11" ht="20.399999999999999" customHeight="1" x14ac:dyDescent="0.25">
      <c r="A219" s="71" t="s">
        <v>51</v>
      </c>
      <c r="B219" s="71"/>
      <c r="C219" s="71"/>
      <c r="D219" s="71"/>
      <c r="E219" s="71"/>
      <c r="F219" s="71"/>
      <c r="G219" s="71"/>
      <c r="H219" s="71"/>
      <c r="I219" s="71"/>
      <c r="J219" s="71"/>
      <c r="K219" s="71"/>
    </row>
    <row r="220" spans="1:11" ht="13.5" customHeight="1" x14ac:dyDescent="0.25">
      <c r="A220" s="83" t="s">
        <v>47</v>
      </c>
      <c r="B220" s="83"/>
      <c r="C220" s="33"/>
      <c r="D220" s="34"/>
      <c r="E220" s="35"/>
      <c r="F220" s="35"/>
      <c r="G220" s="35"/>
      <c r="H220" s="35"/>
      <c r="I220" s="35"/>
      <c r="J220" s="35"/>
      <c r="K220" s="29"/>
    </row>
    <row r="221" spans="1:11" ht="13.2" customHeight="1" x14ac:dyDescent="0.25">
      <c r="A221" s="84" t="s">
        <v>0</v>
      </c>
      <c r="B221" s="84" t="s">
        <v>1</v>
      </c>
      <c r="C221" s="84" t="s">
        <v>2</v>
      </c>
      <c r="D221" s="68" t="s">
        <v>3</v>
      </c>
      <c r="E221" s="69"/>
      <c r="F221" s="69"/>
      <c r="G221" s="69"/>
      <c r="H221" s="69"/>
      <c r="I221" s="69"/>
      <c r="J221" s="70"/>
      <c r="K221" s="73" t="s">
        <v>38</v>
      </c>
    </row>
    <row r="222" spans="1:11" ht="13.2" customHeight="1" x14ac:dyDescent="0.25">
      <c r="A222" s="85"/>
      <c r="B222" s="85"/>
      <c r="C222" s="85"/>
      <c r="D222" s="75" t="s">
        <v>4</v>
      </c>
      <c r="E222" s="77" t="s">
        <v>5</v>
      </c>
      <c r="F222" s="78"/>
      <c r="G222" s="78"/>
      <c r="H222" s="78"/>
      <c r="I222" s="79"/>
      <c r="J222" s="80" t="s">
        <v>6</v>
      </c>
      <c r="K222" s="74"/>
    </row>
    <row r="223" spans="1:11" ht="34.799999999999997" x14ac:dyDescent="0.25">
      <c r="A223" s="85"/>
      <c r="B223" s="85"/>
      <c r="C223" s="85"/>
      <c r="D223" s="76"/>
      <c r="E223" s="37" t="s">
        <v>7</v>
      </c>
      <c r="F223" s="37" t="s">
        <v>8</v>
      </c>
      <c r="G223" s="37" t="s">
        <v>9</v>
      </c>
      <c r="H223" s="37" t="s">
        <v>10</v>
      </c>
      <c r="I223" s="37" t="s">
        <v>11</v>
      </c>
      <c r="J223" s="81"/>
      <c r="K223" s="74"/>
    </row>
    <row r="224" spans="1:11" ht="13.5" customHeight="1" x14ac:dyDescent="0.25">
      <c r="A224" s="48" t="s">
        <v>12</v>
      </c>
      <c r="B224" s="30">
        <f t="shared" ref="B224:K224" si="32">B6/$B6*100</f>
        <v>100</v>
      </c>
      <c r="C224" s="30">
        <f t="shared" si="32"/>
        <v>18.724649921293633</v>
      </c>
      <c r="D224" s="30">
        <f t="shared" si="32"/>
        <v>81.275350078706367</v>
      </c>
      <c r="E224" s="30">
        <f t="shared" si="32"/>
        <v>59.598729877486115</v>
      </c>
      <c r="F224" s="30">
        <f t="shared" si="32"/>
        <v>12.583417156403097</v>
      </c>
      <c r="G224" s="30">
        <f t="shared" si="32"/>
        <v>0.72687741133349992</v>
      </c>
      <c r="H224" s="30">
        <f t="shared" si="32"/>
        <v>5.8940782829084171</v>
      </c>
      <c r="I224" s="30">
        <f t="shared" si="32"/>
        <v>0.18638994560427141</v>
      </c>
      <c r="J224" s="31">
        <f t="shared" si="32"/>
        <v>2.2858574049709661</v>
      </c>
      <c r="K224" s="32">
        <f t="shared" si="32"/>
        <v>40.401270122513885</v>
      </c>
    </row>
    <row r="225" spans="1:11" ht="13.5" customHeight="1" x14ac:dyDescent="0.25">
      <c r="A225" s="48" t="s">
        <v>13</v>
      </c>
      <c r="B225" s="30">
        <f t="shared" ref="B225:K225" si="33">B7/$B7*100</f>
        <v>100</v>
      </c>
      <c r="C225" s="30">
        <f t="shared" si="33"/>
        <v>10.247484588554272</v>
      </c>
      <c r="D225" s="30">
        <f t="shared" si="33"/>
        <v>89.752515411445728</v>
      </c>
      <c r="E225" s="30">
        <f t="shared" si="33"/>
        <v>83.710153871757356</v>
      </c>
      <c r="F225" s="30">
        <f t="shared" si="33"/>
        <v>1.0328615708926503</v>
      </c>
      <c r="G225" s="30">
        <f t="shared" si="33"/>
        <v>2.0938069911449197</v>
      </c>
      <c r="H225" s="30">
        <f t="shared" si="33"/>
        <v>1.0026974363952819</v>
      </c>
      <c r="I225" s="30">
        <f t="shared" si="33"/>
        <v>7.0382980493859687E-2</v>
      </c>
      <c r="J225" s="31">
        <f t="shared" si="33"/>
        <v>1.8426125607616619</v>
      </c>
      <c r="K225" s="32">
        <f t="shared" si="33"/>
        <v>16.289846128242644</v>
      </c>
    </row>
    <row r="226" spans="1:11" ht="13.5" customHeight="1" x14ac:dyDescent="0.25">
      <c r="A226" s="27" t="s">
        <v>14</v>
      </c>
      <c r="B226" s="30">
        <f t="shared" ref="B226:K226" si="34">B8/$B8*100</f>
        <v>100</v>
      </c>
      <c r="C226" s="30">
        <f t="shared" si="34"/>
        <v>10.474494888187532</v>
      </c>
      <c r="D226" s="30">
        <f t="shared" si="34"/>
        <v>89.525505111812464</v>
      </c>
      <c r="E226" s="30">
        <f t="shared" si="34"/>
        <v>81.673005853632219</v>
      </c>
      <c r="F226" s="30">
        <f t="shared" si="34"/>
        <v>1.335275552318524</v>
      </c>
      <c r="G226" s="30">
        <f t="shared" si="34"/>
        <v>0.77419006770791188</v>
      </c>
      <c r="H226" s="30">
        <f t="shared" si="34"/>
        <v>3.5283644897628879</v>
      </c>
      <c r="I226" s="30">
        <f t="shared" si="34"/>
        <v>0.10250600199616952</v>
      </c>
      <c r="J226" s="31">
        <f t="shared" si="34"/>
        <v>2.1121631463947561</v>
      </c>
      <c r="K226" s="32">
        <f t="shared" si="34"/>
        <v>18.326994146367781</v>
      </c>
    </row>
    <row r="227" spans="1:11" ht="13.5" customHeight="1" x14ac:dyDescent="0.25">
      <c r="A227" s="27" t="s">
        <v>15</v>
      </c>
      <c r="B227" s="30">
        <f t="shared" ref="B227:K227" si="35">B9/$B9*100</f>
        <v>100</v>
      </c>
      <c r="C227" s="30">
        <f t="shared" si="35"/>
        <v>9.3853099496440358</v>
      </c>
      <c r="D227" s="30">
        <f t="shared" si="35"/>
        <v>90.614690050355961</v>
      </c>
      <c r="E227" s="30">
        <f t="shared" si="35"/>
        <v>87.133182844243791</v>
      </c>
      <c r="F227" s="30">
        <f t="shared" si="35"/>
        <v>0.67720090293453727</v>
      </c>
      <c r="G227" s="30">
        <f t="shared" si="35"/>
        <v>1.0592116686924813</v>
      </c>
      <c r="H227" s="30">
        <f t="shared" si="35"/>
        <v>0.48619552005556521</v>
      </c>
      <c r="I227" s="30">
        <f t="shared" si="35"/>
        <v>2.6046188574405278E-2</v>
      </c>
      <c r="J227" s="31">
        <f t="shared" si="35"/>
        <v>1.2328529258551832</v>
      </c>
      <c r="K227" s="32">
        <f t="shared" si="35"/>
        <v>12.866817155756207</v>
      </c>
    </row>
    <row r="228" spans="1:11" ht="13.5" customHeight="1" x14ac:dyDescent="0.25">
      <c r="A228" s="27" t="s">
        <v>16</v>
      </c>
      <c r="B228" s="30">
        <f t="shared" ref="B228:K228" si="36">B10/$B10*100</f>
        <v>100</v>
      </c>
      <c r="C228" s="30">
        <f t="shared" si="36"/>
        <v>9.0969017798286096</v>
      </c>
      <c r="D228" s="30">
        <f t="shared" si="36"/>
        <v>90.903098220171387</v>
      </c>
      <c r="E228" s="30">
        <f t="shared" si="36"/>
        <v>86.790567121015584</v>
      </c>
      <c r="F228" s="30">
        <f t="shared" si="36"/>
        <v>0.49546005486210054</v>
      </c>
      <c r="G228" s="30">
        <f t="shared" si="36"/>
        <v>1.092989133901801</v>
      </c>
      <c r="H228" s="30">
        <f t="shared" si="36"/>
        <v>0.67408084717290062</v>
      </c>
      <c r="I228" s="30">
        <f t="shared" si="36"/>
        <v>6.1666702107300068E-2</v>
      </c>
      <c r="J228" s="31">
        <f t="shared" si="36"/>
        <v>1.7883343611117017</v>
      </c>
      <c r="K228" s="32">
        <f t="shared" si="36"/>
        <v>13.209432878984414</v>
      </c>
    </row>
    <row r="229" spans="1:11" ht="13.5" customHeight="1" x14ac:dyDescent="0.25">
      <c r="A229" s="27" t="s">
        <v>17</v>
      </c>
      <c r="B229" s="30">
        <f t="shared" ref="B229:K229" si="37">B11/$B11*100</f>
        <v>100</v>
      </c>
      <c r="C229" s="30">
        <f t="shared" si="37"/>
        <v>17.932837875034409</v>
      </c>
      <c r="D229" s="30">
        <f t="shared" si="37"/>
        <v>82.067162124965591</v>
      </c>
      <c r="E229" s="30">
        <f t="shared" si="37"/>
        <v>77.442884668318186</v>
      </c>
      <c r="F229" s="30">
        <f t="shared" si="37"/>
        <v>1.0528488852188274</v>
      </c>
      <c r="G229" s="30">
        <f t="shared" si="37"/>
        <v>1.0872557115331682</v>
      </c>
      <c r="H229" s="30">
        <f t="shared" si="37"/>
        <v>0.87393338838425549</v>
      </c>
      <c r="I229" s="30">
        <f t="shared" si="37"/>
        <v>8.9457748417285987E-2</v>
      </c>
      <c r="J229" s="31">
        <f t="shared" si="37"/>
        <v>1.5207817230938618</v>
      </c>
      <c r="K229" s="32">
        <f t="shared" si="37"/>
        <v>22.557115331681807</v>
      </c>
    </row>
    <row r="230" spans="1:11" ht="13.5" customHeight="1" x14ac:dyDescent="0.25">
      <c r="A230" s="27" t="s">
        <v>18</v>
      </c>
      <c r="B230" s="30">
        <f t="shared" ref="B230:K230" si="38">B12/$B12*100</f>
        <v>100</v>
      </c>
      <c r="C230" s="30">
        <f t="shared" si="38"/>
        <v>7.808069792802617</v>
      </c>
      <c r="D230" s="30">
        <f t="shared" si="38"/>
        <v>92.191930207197387</v>
      </c>
      <c r="E230" s="30">
        <f t="shared" si="38"/>
        <v>88.876772082878958</v>
      </c>
      <c r="F230" s="30">
        <f t="shared" si="38"/>
        <v>0.47982551799345696</v>
      </c>
      <c r="G230" s="30">
        <f t="shared" si="38"/>
        <v>0.7342784442021083</v>
      </c>
      <c r="H230" s="30">
        <f t="shared" si="38"/>
        <v>0.71973827699018533</v>
      </c>
      <c r="I230" s="30">
        <f t="shared" si="38"/>
        <v>5.0890585241730277E-2</v>
      </c>
      <c r="J230" s="31">
        <f t="shared" si="38"/>
        <v>1.3304252998909487</v>
      </c>
      <c r="K230" s="32">
        <f t="shared" si="38"/>
        <v>11.123227917121046</v>
      </c>
    </row>
    <row r="231" spans="1:11" ht="13.5" customHeight="1" x14ac:dyDescent="0.25">
      <c r="A231" s="27" t="s">
        <v>19</v>
      </c>
      <c r="B231" s="30">
        <f t="shared" ref="B231:K231" si="39">B13/$B13*100</f>
        <v>100</v>
      </c>
      <c r="C231" s="30">
        <f t="shared" si="39"/>
        <v>1.5746934225195095</v>
      </c>
      <c r="D231" s="30">
        <f t="shared" si="39"/>
        <v>98.425306577480484</v>
      </c>
      <c r="E231" s="30">
        <f t="shared" si="39"/>
        <v>95.025083612040135</v>
      </c>
      <c r="F231" s="30">
        <f t="shared" si="39"/>
        <v>0.87792642140468224</v>
      </c>
      <c r="G231" s="30">
        <f t="shared" si="39"/>
        <v>1.0172798216276477</v>
      </c>
      <c r="H231" s="30">
        <f t="shared" si="39"/>
        <v>0.25083612040133779</v>
      </c>
      <c r="I231" s="30">
        <f t="shared" si="39"/>
        <v>1.3935340022296544E-2</v>
      </c>
      <c r="J231" s="31">
        <f t="shared" si="39"/>
        <v>1.2402452619843924</v>
      </c>
      <c r="K231" s="32">
        <f t="shared" si="39"/>
        <v>4.9749163879598663</v>
      </c>
    </row>
    <row r="232" spans="1:11" ht="13.5" customHeight="1" x14ac:dyDescent="0.25">
      <c r="A232" s="27" t="s">
        <v>20</v>
      </c>
      <c r="B232" s="30">
        <f t="shared" ref="B232:K232" si="40">B14/$B14*100</f>
        <v>100</v>
      </c>
      <c r="C232" s="30">
        <f t="shared" si="40"/>
        <v>6.2109584151347494</v>
      </c>
      <c r="D232" s="30">
        <f t="shared" si="40"/>
        <v>93.789041584865245</v>
      </c>
      <c r="E232" s="30">
        <f t="shared" si="40"/>
        <v>70.589735090895175</v>
      </c>
      <c r="F232" s="30">
        <f t="shared" si="40"/>
        <v>0.5303281405369572</v>
      </c>
      <c r="G232" s="30">
        <f t="shared" si="40"/>
        <v>19.530353637082175</v>
      </c>
      <c r="H232" s="30">
        <f t="shared" si="40"/>
        <v>0.50483159531883426</v>
      </c>
      <c r="I232" s="30">
        <f t="shared" si="40"/>
        <v>3.5695163305372118E-2</v>
      </c>
      <c r="J232" s="31">
        <f t="shared" si="40"/>
        <v>2.5980979577267282</v>
      </c>
      <c r="K232" s="32">
        <f t="shared" si="40"/>
        <v>29.410264909104818</v>
      </c>
    </row>
    <row r="233" spans="1:11" ht="13.5" customHeight="1" x14ac:dyDescent="0.25">
      <c r="A233" s="27" t="s">
        <v>21</v>
      </c>
      <c r="B233" s="30">
        <f t="shared" ref="B233:K233" si="41">B15/$B15*100</f>
        <v>100</v>
      </c>
      <c r="C233" s="30">
        <f t="shared" si="41"/>
        <v>9.70889315419066</v>
      </c>
      <c r="D233" s="30">
        <f t="shared" si="41"/>
        <v>90.291106845809338</v>
      </c>
      <c r="E233" s="30">
        <f t="shared" si="41"/>
        <v>86.420345489443378</v>
      </c>
      <c r="F233" s="30">
        <f t="shared" si="41"/>
        <v>0.96769033909149071</v>
      </c>
      <c r="G233" s="30">
        <f t="shared" si="41"/>
        <v>0.87172104926423555</v>
      </c>
      <c r="H233" s="30">
        <f t="shared" si="41"/>
        <v>0.78374920025591821</v>
      </c>
      <c r="I233" s="30">
        <f t="shared" si="41"/>
        <v>6.3979526551503518E-2</v>
      </c>
      <c r="J233" s="31">
        <f t="shared" si="41"/>
        <v>1.1836212412028151</v>
      </c>
      <c r="K233" s="32">
        <f t="shared" si="41"/>
        <v>13.579654510556621</v>
      </c>
    </row>
    <row r="234" spans="1:11" ht="13.5" customHeight="1" x14ac:dyDescent="0.25">
      <c r="A234" s="27" t="s">
        <v>22</v>
      </c>
      <c r="B234" s="30">
        <f t="shared" ref="B234:K234" si="42">B16/$B16*100</f>
        <v>100</v>
      </c>
      <c r="C234" s="30">
        <f t="shared" si="42"/>
        <v>4.1576440017323515</v>
      </c>
      <c r="D234" s="30">
        <f t="shared" si="42"/>
        <v>95.842355998267649</v>
      </c>
      <c r="E234" s="30">
        <f t="shared" si="42"/>
        <v>91.25162407968817</v>
      </c>
      <c r="F234" s="30">
        <f t="shared" si="42"/>
        <v>0.60632308358596798</v>
      </c>
      <c r="G234" s="30">
        <f t="shared" si="42"/>
        <v>1.6024252923343438</v>
      </c>
      <c r="H234" s="30">
        <f t="shared" si="42"/>
        <v>0.54135989605889989</v>
      </c>
      <c r="I234" s="30">
        <f t="shared" si="42"/>
        <v>6.4963187527067992E-2</v>
      </c>
      <c r="J234" s="31">
        <f t="shared" si="42"/>
        <v>1.7756604590731917</v>
      </c>
      <c r="K234" s="32">
        <f t="shared" si="42"/>
        <v>8.7483759203118243</v>
      </c>
    </row>
    <row r="235" spans="1:11" ht="13.5" customHeight="1" x14ac:dyDescent="0.25">
      <c r="A235" s="27" t="s">
        <v>23</v>
      </c>
      <c r="B235" s="30">
        <f t="shared" ref="B235:K235" si="43">B17/$B17*100</f>
        <v>100</v>
      </c>
      <c r="C235" s="30">
        <f t="shared" si="43"/>
        <v>4.1055371509701839</v>
      </c>
      <c r="D235" s="30">
        <f t="shared" si="43"/>
        <v>95.894462849029821</v>
      </c>
      <c r="E235" s="30">
        <f t="shared" si="43"/>
        <v>91.753431140558448</v>
      </c>
      <c r="F235" s="30">
        <f t="shared" si="43"/>
        <v>0.69805963085660194</v>
      </c>
      <c r="G235" s="30">
        <f t="shared" si="43"/>
        <v>1.1949834358731661</v>
      </c>
      <c r="H235" s="30">
        <f t="shared" si="43"/>
        <v>0.70989115002366299</v>
      </c>
      <c r="I235" s="30">
        <f t="shared" si="43"/>
        <v>2.3663038334122102E-2</v>
      </c>
      <c r="J235" s="31">
        <f t="shared" si="43"/>
        <v>1.5144344533838145</v>
      </c>
      <c r="K235" s="32">
        <f t="shared" si="43"/>
        <v>8.2465688594415525</v>
      </c>
    </row>
    <row r="236" spans="1:11" ht="13.5" customHeight="1" x14ac:dyDescent="0.25">
      <c r="A236" s="27" t="s">
        <v>24</v>
      </c>
      <c r="B236" s="30">
        <f t="shared" ref="B236:K236" si="44">B18/$B18*100</f>
        <v>100</v>
      </c>
      <c r="C236" s="30">
        <f t="shared" si="44"/>
        <v>15.511889364242364</v>
      </c>
      <c r="D236" s="30">
        <f t="shared" si="44"/>
        <v>84.488110635757636</v>
      </c>
      <c r="E236" s="30">
        <f t="shared" si="44"/>
        <v>77.944483136006369</v>
      </c>
      <c r="F236" s="30">
        <f t="shared" si="44"/>
        <v>2.1540145259178192</v>
      </c>
      <c r="G236" s="30">
        <f t="shared" si="44"/>
        <v>0.63774748781215795</v>
      </c>
      <c r="H236" s="30">
        <f t="shared" si="44"/>
        <v>1.1978907571385933</v>
      </c>
      <c r="I236" s="30">
        <f t="shared" si="44"/>
        <v>9.4517958412098299E-2</v>
      </c>
      <c r="J236" s="31">
        <f t="shared" si="44"/>
        <v>2.4594567704706001</v>
      </c>
      <c r="K236" s="32">
        <f t="shared" si="44"/>
        <v>22.055516863993631</v>
      </c>
    </row>
    <row r="237" spans="1:11" ht="13.5" customHeight="1" x14ac:dyDescent="0.25">
      <c r="A237" s="27" t="s">
        <v>25</v>
      </c>
      <c r="B237" s="30">
        <f t="shared" ref="B237:K237" si="45">B19/$B19*100</f>
        <v>100</v>
      </c>
      <c r="C237" s="30">
        <f t="shared" si="45"/>
        <v>4.9282467698278944</v>
      </c>
      <c r="D237" s="30">
        <f t="shared" si="45"/>
        <v>95.071753230172106</v>
      </c>
      <c r="E237" s="30">
        <f t="shared" si="45"/>
        <v>91.854348603237838</v>
      </c>
      <c r="F237" s="30">
        <f t="shared" si="45"/>
        <v>0.56176906184566666</v>
      </c>
      <c r="G237" s="30">
        <f t="shared" si="45"/>
        <v>0.76094172922731218</v>
      </c>
      <c r="H237" s="30">
        <f t="shared" si="45"/>
        <v>0.52091313007507278</v>
      </c>
      <c r="I237" s="30">
        <f t="shared" si="45"/>
        <v>6.1283897655890915E-2</v>
      </c>
      <c r="J237" s="31">
        <f t="shared" si="45"/>
        <v>1.3124968081303303</v>
      </c>
      <c r="K237" s="32">
        <f t="shared" si="45"/>
        <v>8.1456513967621671</v>
      </c>
    </row>
    <row r="238" spans="1:11" ht="13.5" customHeight="1" x14ac:dyDescent="0.25">
      <c r="A238" s="27" t="s">
        <v>26</v>
      </c>
      <c r="B238" s="30">
        <f t="shared" ref="B238:K238" si="46">B20/$B20*100</f>
        <v>100</v>
      </c>
      <c r="C238" s="30">
        <f t="shared" si="46"/>
        <v>8.969036066229803</v>
      </c>
      <c r="D238" s="30">
        <f t="shared" si="46"/>
        <v>91.030963933770195</v>
      </c>
      <c r="E238" s="30">
        <f t="shared" si="46"/>
        <v>86.256315341903857</v>
      </c>
      <c r="F238" s="30">
        <f t="shared" si="46"/>
        <v>1.0692311540193087</v>
      </c>
      <c r="G238" s="30">
        <f t="shared" si="46"/>
        <v>0.94667600420189091</v>
      </c>
      <c r="H238" s="30">
        <f t="shared" si="46"/>
        <v>0.7703466559951978</v>
      </c>
      <c r="I238" s="30">
        <f t="shared" si="46"/>
        <v>5.1273072882797255E-2</v>
      </c>
      <c r="J238" s="31">
        <f t="shared" si="46"/>
        <v>1.9371217047671454</v>
      </c>
      <c r="K238" s="32">
        <f t="shared" si="46"/>
        <v>13.743684658096141</v>
      </c>
    </row>
    <row r="239" spans="1:11" ht="13.5" customHeight="1" x14ac:dyDescent="0.25">
      <c r="A239" s="27" t="s">
        <v>27</v>
      </c>
      <c r="B239" s="30">
        <f t="shared" ref="B239:K239" si="47">B21/$B21*100</f>
        <v>100</v>
      </c>
      <c r="C239" s="30">
        <f t="shared" si="47"/>
        <v>3.4008097165991904</v>
      </c>
      <c r="D239" s="30">
        <f t="shared" si="47"/>
        <v>96.599190283400802</v>
      </c>
      <c r="E239" s="30">
        <f t="shared" si="47"/>
        <v>92.064777327935218</v>
      </c>
      <c r="F239" s="30">
        <f t="shared" si="47"/>
        <v>0.80971659919028338</v>
      </c>
      <c r="G239" s="30">
        <f t="shared" si="47"/>
        <v>1.1740890688259109</v>
      </c>
      <c r="H239" s="30">
        <f t="shared" si="47"/>
        <v>0.52631578947368418</v>
      </c>
      <c r="I239" s="30">
        <f t="shared" si="47"/>
        <v>0</v>
      </c>
      <c r="J239" s="31">
        <f t="shared" si="47"/>
        <v>2.0242914979757085</v>
      </c>
      <c r="K239" s="32">
        <f t="shared" si="47"/>
        <v>7.9352226720647776</v>
      </c>
    </row>
    <row r="240" spans="1:11" ht="13.5" customHeight="1" x14ac:dyDescent="0.25">
      <c r="A240" s="27" t="s">
        <v>28</v>
      </c>
      <c r="B240" s="30">
        <f t="shared" ref="B240:K240" si="48">B22/$B22*100</f>
        <v>100</v>
      </c>
      <c r="C240" s="30">
        <f t="shared" si="48"/>
        <v>5.7217121253038083</v>
      </c>
      <c r="D240" s="30">
        <f t="shared" si="48"/>
        <v>94.27828787469619</v>
      </c>
      <c r="E240" s="30">
        <f t="shared" si="48"/>
        <v>90.993788819875775</v>
      </c>
      <c r="F240" s="30">
        <f t="shared" si="48"/>
        <v>0.60761544693491765</v>
      </c>
      <c r="G240" s="30">
        <f t="shared" si="48"/>
        <v>0.57723467458817179</v>
      </c>
      <c r="H240" s="30">
        <f t="shared" si="48"/>
        <v>0.74939238455306512</v>
      </c>
      <c r="I240" s="30">
        <f t="shared" si="48"/>
        <v>6.0761544693491765E-2</v>
      </c>
      <c r="J240" s="31">
        <f t="shared" si="48"/>
        <v>1.2894950040507696</v>
      </c>
      <c r="K240" s="32">
        <f t="shared" si="48"/>
        <v>9.0062111801242235</v>
      </c>
    </row>
    <row r="241" spans="1:11" ht="13.5" customHeight="1" x14ac:dyDescent="0.25">
      <c r="A241" s="27" t="s">
        <v>29</v>
      </c>
      <c r="B241" s="30">
        <f t="shared" ref="B241:K241" si="49">B23/$B23*100</f>
        <v>100</v>
      </c>
      <c r="C241" s="30">
        <f t="shared" si="49"/>
        <v>8.2548540867341007</v>
      </c>
      <c r="D241" s="30">
        <f t="shared" si="49"/>
        <v>91.745145913265901</v>
      </c>
      <c r="E241" s="30">
        <f t="shared" si="49"/>
        <v>88.315312173003136</v>
      </c>
      <c r="F241" s="30">
        <f t="shared" si="49"/>
        <v>0.53482153237995578</v>
      </c>
      <c r="G241" s="30">
        <f t="shared" si="49"/>
        <v>0.65108708289733752</v>
      </c>
      <c r="H241" s="30">
        <f t="shared" si="49"/>
        <v>0.63946052784559937</v>
      </c>
      <c r="I241" s="30">
        <f t="shared" si="49"/>
        <v>9.3012440413905356E-2</v>
      </c>
      <c r="J241" s="31">
        <f t="shared" si="49"/>
        <v>1.5114521567259622</v>
      </c>
      <c r="K241" s="32">
        <f t="shared" si="49"/>
        <v>11.684687826996861</v>
      </c>
    </row>
    <row r="242" spans="1:11" ht="13.5" customHeight="1" x14ac:dyDescent="0.25">
      <c r="A242" s="27" t="s">
        <v>30</v>
      </c>
      <c r="B242" s="30">
        <f t="shared" ref="B242:K242" si="50">B24/$B24*100</f>
        <v>100</v>
      </c>
      <c r="C242" s="30">
        <f t="shared" si="50"/>
        <v>4.5760300109954075</v>
      </c>
      <c r="D242" s="30">
        <f t="shared" si="50"/>
        <v>95.42396998900459</v>
      </c>
      <c r="E242" s="30">
        <f t="shared" si="50"/>
        <v>91.465623180906803</v>
      </c>
      <c r="F242" s="30">
        <f t="shared" si="50"/>
        <v>0.67266024189897156</v>
      </c>
      <c r="G242" s="30">
        <f t="shared" si="50"/>
        <v>1.0186921932604618</v>
      </c>
      <c r="H242" s="30">
        <f t="shared" si="50"/>
        <v>0.81818769807903757</v>
      </c>
      <c r="I242" s="30">
        <f t="shared" si="50"/>
        <v>4.5275208589353862E-2</v>
      </c>
      <c r="J242" s="31">
        <f t="shared" si="50"/>
        <v>1.4035314662699696</v>
      </c>
      <c r="K242" s="32">
        <f t="shared" si="50"/>
        <v>8.5343768190932021</v>
      </c>
    </row>
    <row r="243" spans="1:11" ht="13.5" customHeight="1" x14ac:dyDescent="0.25">
      <c r="A243" s="27" t="s">
        <v>31</v>
      </c>
      <c r="B243" s="30">
        <f t="shared" ref="B243:K243" si="51">B25/$B25*100</f>
        <v>100</v>
      </c>
      <c r="C243" s="30">
        <f t="shared" si="51"/>
        <v>7.3424971363115699</v>
      </c>
      <c r="D243" s="30">
        <f t="shared" si="51"/>
        <v>92.657502863688435</v>
      </c>
      <c r="E243" s="30">
        <f t="shared" si="51"/>
        <v>88.636884306987398</v>
      </c>
      <c r="F243" s="30">
        <f t="shared" si="51"/>
        <v>0.76746849942726225</v>
      </c>
      <c r="G243" s="30">
        <f t="shared" si="51"/>
        <v>0.80183276059564712</v>
      </c>
      <c r="H243" s="30">
        <f t="shared" si="51"/>
        <v>0.7445589919816723</v>
      </c>
      <c r="I243" s="30">
        <f t="shared" si="51"/>
        <v>8.0183276059564712E-2</v>
      </c>
      <c r="J243" s="31">
        <f t="shared" si="51"/>
        <v>1.6265750286368845</v>
      </c>
      <c r="K243" s="32">
        <f t="shared" si="51"/>
        <v>11.363115693012601</v>
      </c>
    </row>
    <row r="244" spans="1:11" ht="13.5" customHeight="1" x14ac:dyDescent="0.25">
      <c r="A244" s="27" t="s">
        <v>32</v>
      </c>
      <c r="B244" s="30">
        <f t="shared" ref="B244:K244" si="52">B26/$B26*100</f>
        <v>100</v>
      </c>
      <c r="C244" s="30">
        <f t="shared" si="52"/>
        <v>16.41353205583156</v>
      </c>
      <c r="D244" s="30">
        <f t="shared" si="52"/>
        <v>83.586467944168447</v>
      </c>
      <c r="E244" s="30">
        <f t="shared" si="52"/>
        <v>79.046605157321977</v>
      </c>
      <c r="F244" s="30">
        <f t="shared" si="52"/>
        <v>1.071682044002839</v>
      </c>
      <c r="G244" s="30">
        <f t="shared" si="52"/>
        <v>0.76413532055831557</v>
      </c>
      <c r="H244" s="30">
        <f t="shared" si="52"/>
        <v>0.87769103383013958</v>
      </c>
      <c r="I244" s="30">
        <f t="shared" si="52"/>
        <v>0.12301868937780933</v>
      </c>
      <c r="J244" s="31">
        <f t="shared" si="52"/>
        <v>1.7033356990773598</v>
      </c>
      <c r="K244" s="32">
        <f t="shared" si="52"/>
        <v>20.953394842678023</v>
      </c>
    </row>
    <row r="245" spans="1:11" ht="13.5" customHeight="1" x14ac:dyDescent="0.25">
      <c r="A245" s="27" t="s">
        <v>33</v>
      </c>
      <c r="B245" s="30">
        <f t="shared" ref="B245:K245" si="53">B27/$B27*100</f>
        <v>100</v>
      </c>
      <c r="C245" s="30">
        <f t="shared" si="53"/>
        <v>14.163844472070991</v>
      </c>
      <c r="D245" s="30">
        <f t="shared" si="53"/>
        <v>85.836155527929009</v>
      </c>
      <c r="E245" s="30">
        <f t="shared" si="53"/>
        <v>81.922236035495345</v>
      </c>
      <c r="F245" s="30">
        <f t="shared" si="53"/>
        <v>0.69876109229648042</v>
      </c>
      <c r="G245" s="30">
        <f t="shared" si="53"/>
        <v>0.36438461868221372</v>
      </c>
      <c r="H245" s="30">
        <f t="shared" si="53"/>
        <v>1.436104085394607</v>
      </c>
      <c r="I245" s="30">
        <f t="shared" si="53"/>
        <v>7.287692373644275E-2</v>
      </c>
      <c r="J245" s="31">
        <f t="shared" si="53"/>
        <v>1.3417927723239165</v>
      </c>
      <c r="K245" s="32">
        <f t="shared" si="53"/>
        <v>18.077763964504651</v>
      </c>
    </row>
    <row r="246" spans="1:11" ht="13.5" customHeight="1" x14ac:dyDescent="0.25">
      <c r="A246" s="27" t="s">
        <v>34</v>
      </c>
      <c r="B246" s="30">
        <f t="shared" ref="B246:K246" si="54">B28/$B28*100</f>
        <v>100</v>
      </c>
      <c r="C246" s="30">
        <f t="shared" si="54"/>
        <v>9.6928794992175273</v>
      </c>
      <c r="D246" s="30">
        <f t="shared" si="54"/>
        <v>90.307120500782474</v>
      </c>
      <c r="E246" s="30">
        <f t="shared" si="54"/>
        <v>87.235915492957744</v>
      </c>
      <c r="F246" s="30">
        <f t="shared" si="54"/>
        <v>0.51838810641627542</v>
      </c>
      <c r="G246" s="30">
        <f t="shared" si="54"/>
        <v>0.59663536776212833</v>
      </c>
      <c r="H246" s="30">
        <f t="shared" si="54"/>
        <v>0.44992175273865415</v>
      </c>
      <c r="I246" s="30">
        <f t="shared" si="54"/>
        <v>0.11737089201877934</v>
      </c>
      <c r="J246" s="31">
        <f t="shared" si="54"/>
        <v>1.3888888888888888</v>
      </c>
      <c r="K246" s="32">
        <f t="shared" si="54"/>
        <v>12.764084507042254</v>
      </c>
    </row>
    <row r="247" spans="1:11" ht="13.5" customHeight="1" x14ac:dyDescent="0.25">
      <c r="A247" s="27" t="s">
        <v>35</v>
      </c>
      <c r="B247" s="30">
        <f t="shared" ref="B247:K247" si="55">B29/$B29*100</f>
        <v>100</v>
      </c>
      <c r="C247" s="30">
        <f t="shared" si="55"/>
        <v>14.092387768379961</v>
      </c>
      <c r="D247" s="30">
        <f t="shared" si="55"/>
        <v>85.907612231620035</v>
      </c>
      <c r="E247" s="30">
        <f t="shared" si="55"/>
        <v>82.628497072218607</v>
      </c>
      <c r="F247" s="30">
        <f t="shared" si="55"/>
        <v>0.39037085230969421</v>
      </c>
      <c r="G247" s="30">
        <f t="shared" si="55"/>
        <v>0.59856864020819778</v>
      </c>
      <c r="H247" s="30">
        <f t="shared" si="55"/>
        <v>0.72869225764476253</v>
      </c>
      <c r="I247" s="30">
        <f t="shared" si="55"/>
        <v>0</v>
      </c>
      <c r="J247" s="31">
        <f t="shared" si="55"/>
        <v>1.5614834092387768</v>
      </c>
      <c r="K247" s="32">
        <f t="shared" si="55"/>
        <v>17.371502927781393</v>
      </c>
    </row>
    <row r="248" spans="1:11" ht="13.5" customHeight="1" x14ac:dyDescent="0.25">
      <c r="A248" s="27" t="s">
        <v>36</v>
      </c>
      <c r="B248" s="30">
        <f t="shared" ref="B248:K248" si="56">B30/$B30*100</f>
        <v>100</v>
      </c>
      <c r="C248" s="30">
        <f t="shared" si="56"/>
        <v>4.5042410061421467</v>
      </c>
      <c r="D248" s="30">
        <f t="shared" si="56"/>
        <v>95.495758993857848</v>
      </c>
      <c r="E248" s="30">
        <f t="shared" si="56"/>
        <v>89.64609534951741</v>
      </c>
      <c r="F248" s="30">
        <f t="shared" si="56"/>
        <v>0.74583211465340749</v>
      </c>
      <c r="G248" s="30">
        <f t="shared" si="56"/>
        <v>1.6817782977478797</v>
      </c>
      <c r="H248" s="30">
        <f t="shared" si="56"/>
        <v>1.3746709564200059</v>
      </c>
      <c r="I248" s="30">
        <f t="shared" si="56"/>
        <v>0</v>
      </c>
      <c r="J248" s="31">
        <f t="shared" si="56"/>
        <v>2.0473822755191575</v>
      </c>
      <c r="K248" s="32">
        <f t="shared" si="56"/>
        <v>10.353904650482598</v>
      </c>
    </row>
    <row r="249" spans="1:11" ht="13.2" customHeight="1" x14ac:dyDescent="0.25">
      <c r="A249" s="29"/>
      <c r="B249" s="29"/>
      <c r="C249" s="29"/>
      <c r="E249" s="29"/>
      <c r="F249" s="29"/>
      <c r="G249" s="29"/>
      <c r="H249" s="29"/>
      <c r="I249" s="29"/>
      <c r="J249" s="29"/>
      <c r="K249" s="29"/>
    </row>
    <row r="250" spans="1:11" ht="21.6" customHeight="1" x14ac:dyDescent="0.25">
      <c r="A250" s="72" t="s">
        <v>52</v>
      </c>
      <c r="B250" s="72"/>
      <c r="C250" s="72"/>
      <c r="D250" s="72"/>
      <c r="E250" s="72"/>
      <c r="F250" s="72"/>
      <c r="G250" s="72"/>
      <c r="H250" s="72"/>
      <c r="I250" s="72"/>
      <c r="J250" s="72"/>
      <c r="K250" s="72"/>
    </row>
    <row r="251" spans="1:11" ht="13.5" customHeight="1" x14ac:dyDescent="0.25">
      <c r="A251" s="82" t="s">
        <v>47</v>
      </c>
      <c r="B251" s="82"/>
      <c r="C251" s="14"/>
      <c r="D251" s="10"/>
      <c r="E251" s="5"/>
      <c r="F251" s="5"/>
      <c r="G251" s="5"/>
      <c r="H251" s="5"/>
      <c r="I251" s="5"/>
      <c r="J251" s="5"/>
      <c r="K251" s="2"/>
    </row>
    <row r="252" spans="1:11" ht="13.2" customHeight="1" x14ac:dyDescent="0.25">
      <c r="A252" s="52" t="s">
        <v>0</v>
      </c>
      <c r="B252" s="52" t="s">
        <v>1</v>
      </c>
      <c r="C252" s="52" t="s">
        <v>2</v>
      </c>
      <c r="D252" s="54" t="s">
        <v>3</v>
      </c>
      <c r="E252" s="55"/>
      <c r="F252" s="55"/>
      <c r="G252" s="55"/>
      <c r="H252" s="55"/>
      <c r="I252" s="55"/>
      <c r="J252" s="56"/>
      <c r="K252" s="59" t="s">
        <v>38</v>
      </c>
    </row>
    <row r="253" spans="1:11" ht="13.2" customHeight="1" x14ac:dyDescent="0.25">
      <c r="A253" s="53"/>
      <c r="B253" s="53"/>
      <c r="C253" s="53"/>
      <c r="D253" s="61" t="s">
        <v>4</v>
      </c>
      <c r="E253" s="63" t="s">
        <v>5</v>
      </c>
      <c r="F253" s="64"/>
      <c r="G253" s="64"/>
      <c r="H253" s="64"/>
      <c r="I253" s="65"/>
      <c r="J253" s="66" t="s">
        <v>6</v>
      </c>
      <c r="K253" s="60"/>
    </row>
    <row r="254" spans="1:11" ht="34.799999999999997" x14ac:dyDescent="0.25">
      <c r="A254" s="53"/>
      <c r="B254" s="53"/>
      <c r="C254" s="53"/>
      <c r="D254" s="62"/>
      <c r="E254" s="11" t="s">
        <v>7</v>
      </c>
      <c r="F254" s="11" t="s">
        <v>8</v>
      </c>
      <c r="G254" s="11" t="s">
        <v>9</v>
      </c>
      <c r="H254" s="11" t="s">
        <v>10</v>
      </c>
      <c r="I254" s="11" t="s">
        <v>11</v>
      </c>
      <c r="J254" s="67"/>
      <c r="K254" s="60"/>
    </row>
    <row r="255" spans="1:11" ht="13.5" customHeight="1" x14ac:dyDescent="0.25">
      <c r="A255" s="48" t="s">
        <v>12</v>
      </c>
      <c r="B255" s="30">
        <f t="shared" ref="B255:K255" si="57">B161/$B161*100</f>
        <v>100</v>
      </c>
      <c r="C255" s="30">
        <f t="shared" si="57"/>
        <v>20.018804273386191</v>
      </c>
      <c r="D255" s="30">
        <f t="shared" si="57"/>
        <v>79.981195726613805</v>
      </c>
      <c r="E255" s="30">
        <f t="shared" si="57"/>
        <v>57.461602504885846</v>
      </c>
      <c r="F255" s="30">
        <f t="shared" si="57"/>
        <v>12.628699605553468</v>
      </c>
      <c r="G255" s="30">
        <f t="shared" si="57"/>
        <v>0.71812675455225217</v>
      </c>
      <c r="H255" s="30">
        <f t="shared" si="57"/>
        <v>6.4922465839298322</v>
      </c>
      <c r="I255" s="30">
        <f t="shared" si="57"/>
        <v>0.19841199602760262</v>
      </c>
      <c r="J255" s="31">
        <f t="shared" si="57"/>
        <v>2.4821082816648077</v>
      </c>
      <c r="K255" s="32">
        <f t="shared" si="57"/>
        <v>42.538397495114154</v>
      </c>
    </row>
    <row r="256" spans="1:11" ht="13.5" customHeight="1" x14ac:dyDescent="0.25">
      <c r="A256" s="48" t="s">
        <v>13</v>
      </c>
      <c r="B256" s="30">
        <f t="shared" ref="B256:K279" si="58">B162/$B162*100</f>
        <v>100</v>
      </c>
      <c r="C256" s="30">
        <f t="shared" si="58"/>
        <v>11.066373051880642</v>
      </c>
      <c r="D256" s="30">
        <f t="shared" si="58"/>
        <v>88.933626948119354</v>
      </c>
      <c r="E256" s="30">
        <f t="shared" si="58"/>
        <v>82.591071069980842</v>
      </c>
      <c r="F256" s="30">
        <f t="shared" si="58"/>
        <v>1.0258365128365707</v>
      </c>
      <c r="G256" s="30">
        <f t="shared" si="58"/>
        <v>2.0586503476748499</v>
      </c>
      <c r="H256" s="30">
        <f t="shared" si="58"/>
        <v>1.1662338457977801</v>
      </c>
      <c r="I256" s="30">
        <f t="shared" si="58"/>
        <v>7.5899649091756893E-2</v>
      </c>
      <c r="J256" s="31">
        <f t="shared" si="58"/>
        <v>2.0159355227375606</v>
      </c>
      <c r="K256" s="32">
        <f t="shared" si="58"/>
        <v>17.408928930019162</v>
      </c>
    </row>
    <row r="257" spans="1:11" ht="13.5" customHeight="1" x14ac:dyDescent="0.25">
      <c r="A257" s="7" t="s">
        <v>14</v>
      </c>
      <c r="B257" s="30">
        <f t="shared" si="58"/>
        <v>100</v>
      </c>
      <c r="C257" s="30">
        <f t="shared" si="58"/>
        <v>10.677560578293626</v>
      </c>
      <c r="D257" s="30">
        <f t="shared" si="58"/>
        <v>89.322439421706378</v>
      </c>
      <c r="E257" s="30">
        <f t="shared" si="58"/>
        <v>80.090612909794331</v>
      </c>
      <c r="F257" s="30">
        <f t="shared" si="58"/>
        <v>1.3057422113622481</v>
      </c>
      <c r="G257" s="30">
        <f t="shared" si="58"/>
        <v>0.73559356546528198</v>
      </c>
      <c r="H257" s="30">
        <f t="shared" si="58"/>
        <v>4.8411728772144169</v>
      </c>
      <c r="I257" s="30">
        <f t="shared" si="58"/>
        <v>0.1094481775605783</v>
      </c>
      <c r="J257" s="31">
        <f t="shared" si="58"/>
        <v>2.2398696803095093</v>
      </c>
      <c r="K257" s="32">
        <f t="shared" si="58"/>
        <v>19.909387090205659</v>
      </c>
    </row>
    <row r="258" spans="1:11" ht="13.5" customHeight="1" x14ac:dyDescent="0.25">
      <c r="A258" s="7" t="s">
        <v>15</v>
      </c>
      <c r="B258" s="30">
        <f t="shared" si="58"/>
        <v>100</v>
      </c>
      <c r="C258" s="30">
        <f t="shared" si="58"/>
        <v>9.8146309169149291</v>
      </c>
      <c r="D258" s="30">
        <f t="shared" si="58"/>
        <v>90.185369083085078</v>
      </c>
      <c r="E258" s="30">
        <f t="shared" si="58"/>
        <v>86.006289308176093</v>
      </c>
      <c r="F258" s="30">
        <f t="shared" si="58"/>
        <v>0.8275405494869249</v>
      </c>
      <c r="G258" s="30">
        <f t="shared" si="58"/>
        <v>1.1502813637868254</v>
      </c>
      <c r="H258" s="30">
        <f t="shared" si="58"/>
        <v>0.73651108904336315</v>
      </c>
      <c r="I258" s="30">
        <f t="shared" si="58"/>
        <v>4.1377027474346247E-2</v>
      </c>
      <c r="J258" s="31">
        <f t="shared" si="58"/>
        <v>1.4233697451175107</v>
      </c>
      <c r="K258" s="32">
        <f t="shared" si="58"/>
        <v>13.9937106918239</v>
      </c>
    </row>
    <row r="259" spans="1:11" ht="13.5" customHeight="1" x14ac:dyDescent="0.25">
      <c r="A259" s="7" t="s">
        <v>16</v>
      </c>
      <c r="B259" s="30">
        <f t="shared" si="58"/>
        <v>100</v>
      </c>
      <c r="C259" s="30">
        <f t="shared" si="58"/>
        <v>10.276143995328077</v>
      </c>
      <c r="D259" s="30">
        <f t="shared" si="58"/>
        <v>89.723856004671916</v>
      </c>
      <c r="E259" s="30">
        <f t="shared" si="58"/>
        <v>85.320986109373038</v>
      </c>
      <c r="F259" s="30">
        <f t="shared" si="58"/>
        <v>0.64030367496767204</v>
      </c>
      <c r="G259" s="30">
        <f t="shared" si="58"/>
        <v>1.1930088015684313</v>
      </c>
      <c r="H259" s="30">
        <f t="shared" si="58"/>
        <v>0.62361823718349807</v>
      </c>
      <c r="I259" s="30">
        <f t="shared" si="58"/>
        <v>5.4227672798565059E-2</v>
      </c>
      <c r="J259" s="31">
        <f t="shared" si="58"/>
        <v>1.8917115087807117</v>
      </c>
      <c r="K259" s="32">
        <f t="shared" si="58"/>
        <v>14.679013890626955</v>
      </c>
    </row>
    <row r="260" spans="1:11" ht="13.5" customHeight="1" x14ac:dyDescent="0.25">
      <c r="A260" s="7" t="s">
        <v>17</v>
      </c>
      <c r="B260" s="30">
        <f t="shared" si="58"/>
        <v>100</v>
      </c>
      <c r="C260" s="30">
        <f t="shared" si="58"/>
        <v>18.835087719298247</v>
      </c>
      <c r="D260" s="30">
        <f t="shared" si="58"/>
        <v>81.164912280701756</v>
      </c>
      <c r="E260" s="30">
        <f t="shared" si="58"/>
        <v>75.978947368421061</v>
      </c>
      <c r="F260" s="30">
        <f t="shared" si="58"/>
        <v>1.2140350877192982</v>
      </c>
      <c r="G260" s="30">
        <f t="shared" si="58"/>
        <v>1.1087719298245613</v>
      </c>
      <c r="H260" s="30">
        <f t="shared" si="58"/>
        <v>0.91228070175438591</v>
      </c>
      <c r="I260" s="30">
        <f t="shared" si="58"/>
        <v>8.4210526315789472E-2</v>
      </c>
      <c r="J260" s="31">
        <f t="shared" si="58"/>
        <v>1.8666666666666669</v>
      </c>
      <c r="K260" s="32">
        <f t="shared" si="58"/>
        <v>24.02105263157895</v>
      </c>
    </row>
    <row r="261" spans="1:11" ht="13.5" customHeight="1" x14ac:dyDescent="0.25">
      <c r="A261" s="7" t="s">
        <v>18</v>
      </c>
      <c r="B261" s="30">
        <f t="shared" si="58"/>
        <v>100</v>
      </c>
      <c r="C261" s="30">
        <f t="shared" si="58"/>
        <v>8.564579398518088</v>
      </c>
      <c r="D261" s="30">
        <f t="shared" si="58"/>
        <v>91.435420601481908</v>
      </c>
      <c r="E261" s="30">
        <f t="shared" si="58"/>
        <v>87.614412320209212</v>
      </c>
      <c r="F261" s="30">
        <f t="shared" si="58"/>
        <v>0.53755629812581729</v>
      </c>
      <c r="G261" s="30">
        <f t="shared" si="58"/>
        <v>0.87897719017870113</v>
      </c>
      <c r="H261" s="30">
        <f t="shared" si="58"/>
        <v>0.65378468690977776</v>
      </c>
      <c r="I261" s="30">
        <f t="shared" si="58"/>
        <v>5.0849920092982705E-2</v>
      </c>
      <c r="J261" s="31">
        <f t="shared" si="58"/>
        <v>1.699840185965422</v>
      </c>
      <c r="K261" s="32">
        <f t="shared" si="58"/>
        <v>12.385587679790788</v>
      </c>
    </row>
    <row r="262" spans="1:11" ht="13.5" customHeight="1" x14ac:dyDescent="0.25">
      <c r="A262" s="7" t="s">
        <v>19</v>
      </c>
      <c r="B262" s="30">
        <f t="shared" si="58"/>
        <v>100</v>
      </c>
      <c r="C262" s="30">
        <f t="shared" si="58"/>
        <v>2.3794212218649515</v>
      </c>
      <c r="D262" s="30">
        <f t="shared" si="58"/>
        <v>97.620578778135041</v>
      </c>
      <c r="E262" s="30">
        <f t="shared" si="58"/>
        <v>94.070739549839232</v>
      </c>
      <c r="F262" s="30">
        <f t="shared" si="58"/>
        <v>0.87459807073954987</v>
      </c>
      <c r="G262" s="30">
        <f t="shared" si="58"/>
        <v>0.90032154340836013</v>
      </c>
      <c r="H262" s="30">
        <f t="shared" si="58"/>
        <v>0.30868167202572344</v>
      </c>
      <c r="I262" s="30">
        <f t="shared" si="58"/>
        <v>7.717041800643086E-2</v>
      </c>
      <c r="J262" s="31">
        <f t="shared" si="58"/>
        <v>1.3890675241157555</v>
      </c>
      <c r="K262" s="32">
        <f t="shared" si="58"/>
        <v>5.929260450160772</v>
      </c>
    </row>
    <row r="263" spans="1:11" ht="13.5" customHeight="1" x14ac:dyDescent="0.25">
      <c r="A263" s="7" t="s">
        <v>20</v>
      </c>
      <c r="B263" s="30">
        <f t="shared" si="58"/>
        <v>100</v>
      </c>
      <c r="C263" s="30">
        <f t="shared" si="58"/>
        <v>7.4570126633267035</v>
      </c>
      <c r="D263" s="30">
        <f t="shared" si="58"/>
        <v>92.542987336673292</v>
      </c>
      <c r="E263" s="30">
        <f t="shared" si="58"/>
        <v>69.895017748797855</v>
      </c>
      <c r="F263" s="30">
        <f t="shared" si="58"/>
        <v>0.65708315500616798</v>
      </c>
      <c r="G263" s="30">
        <f t="shared" si="58"/>
        <v>18.539311699101233</v>
      </c>
      <c r="H263" s="30">
        <f t="shared" si="58"/>
        <v>0.55134563580977325</v>
      </c>
      <c r="I263" s="30">
        <f t="shared" si="58"/>
        <v>4.279851967473125E-2</v>
      </c>
      <c r="J263" s="31">
        <f t="shared" si="58"/>
        <v>2.8574305782835276</v>
      </c>
      <c r="K263" s="32">
        <f t="shared" si="58"/>
        <v>30.104982251202134</v>
      </c>
    </row>
    <row r="264" spans="1:11" ht="13.5" customHeight="1" x14ac:dyDescent="0.25">
      <c r="A264" s="7" t="s">
        <v>21</v>
      </c>
      <c r="B264" s="30">
        <f t="shared" si="58"/>
        <v>100</v>
      </c>
      <c r="C264" s="30">
        <f t="shared" si="58"/>
        <v>10.39176889592402</v>
      </c>
      <c r="D264" s="30">
        <f t="shared" si="58"/>
        <v>89.608231104075969</v>
      </c>
      <c r="E264" s="30">
        <f t="shared" si="58"/>
        <v>85.310645033636717</v>
      </c>
      <c r="F264" s="30">
        <f t="shared" si="58"/>
        <v>1.1792639493470518</v>
      </c>
      <c r="G264" s="30">
        <f t="shared" si="58"/>
        <v>1.0130589631974674</v>
      </c>
      <c r="H264" s="30">
        <f t="shared" si="58"/>
        <v>0.72022160664819945</v>
      </c>
      <c r="I264" s="30">
        <f t="shared" si="58"/>
        <v>4.7487138899881286E-2</v>
      </c>
      <c r="J264" s="31">
        <f t="shared" si="58"/>
        <v>1.3375544123466561</v>
      </c>
      <c r="K264" s="32">
        <f t="shared" si="58"/>
        <v>14.689354966363277</v>
      </c>
    </row>
    <row r="265" spans="1:11" ht="13.5" customHeight="1" x14ac:dyDescent="0.25">
      <c r="A265" s="7" t="s">
        <v>22</v>
      </c>
      <c r="B265" s="30">
        <f t="shared" si="58"/>
        <v>100</v>
      </c>
      <c r="C265" s="30">
        <f t="shared" si="58"/>
        <v>5.4270270270270267</v>
      </c>
      <c r="D265" s="30">
        <f t="shared" si="58"/>
        <v>94.572972972972963</v>
      </c>
      <c r="E265" s="30">
        <f t="shared" si="58"/>
        <v>88.735135135135138</v>
      </c>
      <c r="F265" s="30">
        <f t="shared" si="58"/>
        <v>0.82162162162162167</v>
      </c>
      <c r="G265" s="30">
        <f t="shared" si="58"/>
        <v>2.0972972972972972</v>
      </c>
      <c r="H265" s="30">
        <f t="shared" si="58"/>
        <v>0.58378378378378371</v>
      </c>
      <c r="I265" s="30">
        <f t="shared" si="58"/>
        <v>0.10810810810810811</v>
      </c>
      <c r="J265" s="31">
        <f t="shared" si="58"/>
        <v>2.2270270270270269</v>
      </c>
      <c r="K265" s="32">
        <f t="shared" si="58"/>
        <v>11.264864864864865</v>
      </c>
    </row>
    <row r="266" spans="1:11" ht="13.5" customHeight="1" x14ac:dyDescent="0.25">
      <c r="A266" s="7" t="s">
        <v>23</v>
      </c>
      <c r="B266" s="30">
        <f t="shared" si="58"/>
        <v>100</v>
      </c>
      <c r="C266" s="30">
        <f t="shared" si="58"/>
        <v>4.3848687947290692</v>
      </c>
      <c r="D266" s="30">
        <f t="shared" si="58"/>
        <v>95.615131205270927</v>
      </c>
      <c r="E266" s="30">
        <f t="shared" si="58"/>
        <v>91.048506191071226</v>
      </c>
      <c r="F266" s="30">
        <f t="shared" si="58"/>
        <v>0.73838464159945472</v>
      </c>
      <c r="G266" s="30">
        <f t="shared" si="58"/>
        <v>1.2950130637282744</v>
      </c>
      <c r="H266" s="30">
        <f t="shared" si="58"/>
        <v>0.80654322390094291</v>
      </c>
      <c r="I266" s="30">
        <f t="shared" si="58"/>
        <v>4.5439054867658757E-2</v>
      </c>
      <c r="J266" s="31">
        <f t="shared" si="58"/>
        <v>1.6812450301033739</v>
      </c>
      <c r="K266" s="32">
        <f t="shared" si="58"/>
        <v>8.9514938089287739</v>
      </c>
    </row>
    <row r="267" spans="1:11" ht="13.5" customHeight="1" x14ac:dyDescent="0.25">
      <c r="A267" s="7" t="s">
        <v>24</v>
      </c>
      <c r="B267" s="30">
        <f t="shared" si="58"/>
        <v>100</v>
      </c>
      <c r="C267" s="30">
        <f t="shared" si="58"/>
        <v>16.266960101392179</v>
      </c>
      <c r="D267" s="30">
        <f t="shared" si="58"/>
        <v>83.733039898607814</v>
      </c>
      <c r="E267" s="30">
        <f t="shared" si="58"/>
        <v>77.028580411267114</v>
      </c>
      <c r="F267" s="30">
        <f t="shared" si="58"/>
        <v>1.9266478685045634</v>
      </c>
      <c r="G267" s="30">
        <f t="shared" si="58"/>
        <v>0.60913905072556318</v>
      </c>
      <c r="H267" s="30">
        <f t="shared" si="58"/>
        <v>1.3646679700932376</v>
      </c>
      <c r="I267" s="30">
        <f t="shared" si="58"/>
        <v>0.10217816334751383</v>
      </c>
      <c r="J267" s="31">
        <f t="shared" si="58"/>
        <v>2.7018264346698366</v>
      </c>
      <c r="K267" s="32">
        <f t="shared" si="58"/>
        <v>22.971419588732893</v>
      </c>
    </row>
    <row r="268" spans="1:11" ht="13.5" customHeight="1" x14ac:dyDescent="0.25">
      <c r="A268" s="7" t="s">
        <v>25</v>
      </c>
      <c r="B268" s="30">
        <f t="shared" si="58"/>
        <v>100</v>
      </c>
      <c r="C268" s="30">
        <f t="shared" si="58"/>
        <v>6.0238095238095237</v>
      </c>
      <c r="D268" s="30">
        <f t="shared" si="58"/>
        <v>93.976190476190482</v>
      </c>
      <c r="E268" s="30">
        <f t="shared" si="58"/>
        <v>90.652380952380952</v>
      </c>
      <c r="F268" s="30">
        <f t="shared" si="58"/>
        <v>0.66190476190476188</v>
      </c>
      <c r="G268" s="30">
        <f t="shared" si="58"/>
        <v>0.65238095238095239</v>
      </c>
      <c r="H268" s="30">
        <f t="shared" si="58"/>
        <v>0.48571428571428565</v>
      </c>
      <c r="I268" s="30">
        <f t="shared" si="58"/>
        <v>6.19047619047619E-2</v>
      </c>
      <c r="J268" s="31">
        <f t="shared" si="58"/>
        <v>1.4619047619047618</v>
      </c>
      <c r="K268" s="32">
        <f t="shared" si="58"/>
        <v>9.3476190476190482</v>
      </c>
    </row>
    <row r="269" spans="1:11" ht="13.5" customHeight="1" x14ac:dyDescent="0.25">
      <c r="A269" s="7" t="s">
        <v>26</v>
      </c>
      <c r="B269" s="30">
        <f t="shared" si="58"/>
        <v>100</v>
      </c>
      <c r="C269" s="30">
        <f t="shared" si="58"/>
        <v>9.9079716453177458</v>
      </c>
      <c r="D269" s="30">
        <f t="shared" si="58"/>
        <v>90.092028354682256</v>
      </c>
      <c r="E269" s="30">
        <f t="shared" si="58"/>
        <v>85.139907971645314</v>
      </c>
      <c r="F269" s="30">
        <f t="shared" si="58"/>
        <v>0.99738838452928735</v>
      </c>
      <c r="G269" s="30">
        <f t="shared" si="58"/>
        <v>1.0036065166024126</v>
      </c>
      <c r="H269" s="30">
        <f t="shared" si="58"/>
        <v>0.79716453177465485</v>
      </c>
      <c r="I269" s="30">
        <f t="shared" si="58"/>
        <v>5.4719562243502051E-2</v>
      </c>
      <c r="J269" s="31">
        <f t="shared" si="58"/>
        <v>2.0992413878870786</v>
      </c>
      <c r="K269" s="32">
        <f t="shared" si="58"/>
        <v>14.860092028354682</v>
      </c>
    </row>
    <row r="270" spans="1:11" ht="13.5" customHeight="1" x14ac:dyDescent="0.25">
      <c r="A270" s="7" t="s">
        <v>27</v>
      </c>
      <c r="B270" s="30">
        <f t="shared" si="58"/>
        <v>100</v>
      </c>
      <c r="C270" s="30">
        <f t="shared" si="58"/>
        <v>4.7370708387657539</v>
      </c>
      <c r="D270" s="30">
        <f t="shared" si="58"/>
        <v>95.26292916123424</v>
      </c>
      <c r="E270" s="30">
        <f t="shared" si="58"/>
        <v>90.569317687961757</v>
      </c>
      <c r="F270" s="30">
        <f t="shared" si="58"/>
        <v>0.73880921338548455</v>
      </c>
      <c r="G270" s="30">
        <f t="shared" si="58"/>
        <v>1.4341590612777053</v>
      </c>
      <c r="H270" s="30">
        <f t="shared" si="58"/>
        <v>0.47805302042590175</v>
      </c>
      <c r="I270" s="30">
        <f t="shared" si="58"/>
        <v>0</v>
      </c>
      <c r="J270" s="31">
        <f t="shared" si="58"/>
        <v>2.0425901781833988</v>
      </c>
      <c r="K270" s="32">
        <f t="shared" si="58"/>
        <v>9.4306823120382433</v>
      </c>
    </row>
    <row r="271" spans="1:11" ht="13.5" customHeight="1" x14ac:dyDescent="0.25">
      <c r="A271" s="7" t="s">
        <v>28</v>
      </c>
      <c r="B271" s="30">
        <f t="shared" si="58"/>
        <v>100</v>
      </c>
      <c r="C271" s="30">
        <f t="shared" si="58"/>
        <v>6.2737275593591146</v>
      </c>
      <c r="D271" s="30">
        <f t="shared" si="58"/>
        <v>93.726272440640884</v>
      </c>
      <c r="E271" s="30">
        <f t="shared" si="58"/>
        <v>90.177594749372631</v>
      </c>
      <c r="F271" s="30">
        <f t="shared" si="58"/>
        <v>0.6402419406730584</v>
      </c>
      <c r="G271" s="30">
        <f t="shared" si="58"/>
        <v>0.65311112541020533</v>
      </c>
      <c r="H271" s="30">
        <f t="shared" si="58"/>
        <v>0.84614889646740887</v>
      </c>
      <c r="I271" s="30">
        <f t="shared" si="58"/>
        <v>6.1128627501447784E-2</v>
      </c>
      <c r="J271" s="31">
        <f t="shared" si="58"/>
        <v>1.3480471012161381</v>
      </c>
      <c r="K271" s="32">
        <f t="shared" si="58"/>
        <v>9.8224052506273729</v>
      </c>
    </row>
    <row r="272" spans="1:11" ht="13.5" customHeight="1" x14ac:dyDescent="0.25">
      <c r="A272" s="7" t="s">
        <v>29</v>
      </c>
      <c r="B272" s="30">
        <f t="shared" si="58"/>
        <v>100</v>
      </c>
      <c r="C272" s="30">
        <f t="shared" si="58"/>
        <v>9.668703007518797</v>
      </c>
      <c r="D272" s="30">
        <f t="shared" si="58"/>
        <v>90.331296992481199</v>
      </c>
      <c r="E272" s="30">
        <f t="shared" si="58"/>
        <v>86.712875939849624</v>
      </c>
      <c r="F272" s="30">
        <f t="shared" si="58"/>
        <v>0.57565789473684204</v>
      </c>
      <c r="G272" s="30">
        <f t="shared" si="58"/>
        <v>0.76362781954887216</v>
      </c>
      <c r="H272" s="30">
        <f t="shared" si="58"/>
        <v>0.74013157894736836</v>
      </c>
      <c r="I272" s="30">
        <f t="shared" si="58"/>
        <v>0.12922932330827067</v>
      </c>
      <c r="J272" s="31">
        <f t="shared" si="58"/>
        <v>1.4097744360902256</v>
      </c>
      <c r="K272" s="32">
        <f t="shared" si="58"/>
        <v>13.287124060150376</v>
      </c>
    </row>
    <row r="273" spans="1:11" ht="13.5" customHeight="1" x14ac:dyDescent="0.25">
      <c r="A273" s="7" t="s">
        <v>30</v>
      </c>
      <c r="B273" s="30">
        <f t="shared" si="58"/>
        <v>100</v>
      </c>
      <c r="C273" s="30">
        <f t="shared" si="58"/>
        <v>5.1458548122991079</v>
      </c>
      <c r="D273" s="30">
        <f t="shared" si="58"/>
        <v>94.854145187700894</v>
      </c>
      <c r="E273" s="30">
        <f t="shared" si="58"/>
        <v>90.560373582388252</v>
      </c>
      <c r="F273" s="30">
        <f t="shared" si="58"/>
        <v>0.7914367153860149</v>
      </c>
      <c r="G273" s="30">
        <f t="shared" si="58"/>
        <v>1.0977014979683424</v>
      </c>
      <c r="H273" s="30">
        <f t="shared" si="58"/>
        <v>0.82175996118624539</v>
      </c>
      <c r="I273" s="30">
        <f t="shared" si="58"/>
        <v>4.8517193280368735E-2</v>
      </c>
      <c r="J273" s="31">
        <f t="shared" si="58"/>
        <v>1.5343562374916611</v>
      </c>
      <c r="K273" s="32">
        <f t="shared" si="58"/>
        <v>9.4396264176117413</v>
      </c>
    </row>
    <row r="274" spans="1:11" ht="13.5" customHeight="1" x14ac:dyDescent="0.25">
      <c r="A274" s="7" t="s">
        <v>31</v>
      </c>
      <c r="B274" s="30">
        <f t="shared" si="58"/>
        <v>100</v>
      </c>
      <c r="C274" s="30">
        <f t="shared" si="58"/>
        <v>7.5738984941438936</v>
      </c>
      <c r="D274" s="30">
        <f t="shared" si="58"/>
        <v>92.42610150585611</v>
      </c>
      <c r="E274" s="30">
        <f t="shared" si="58"/>
        <v>87.941996653653092</v>
      </c>
      <c r="F274" s="30">
        <f t="shared" si="58"/>
        <v>0.84774121583937534</v>
      </c>
      <c r="G274" s="30">
        <f t="shared" si="58"/>
        <v>0.87005019520356941</v>
      </c>
      <c r="H274" s="30">
        <f t="shared" si="58"/>
        <v>0.81427774679308418</v>
      </c>
      <c r="I274" s="30">
        <f t="shared" si="58"/>
        <v>0.13385387618516453</v>
      </c>
      <c r="J274" s="31">
        <f t="shared" si="58"/>
        <v>1.8181818181818181</v>
      </c>
      <c r="K274" s="32">
        <f t="shared" si="58"/>
        <v>12.058003346346904</v>
      </c>
    </row>
    <row r="275" spans="1:11" ht="13.5" customHeight="1" x14ac:dyDescent="0.25">
      <c r="A275" s="7" t="s">
        <v>32</v>
      </c>
      <c r="B275" s="30">
        <f t="shared" si="58"/>
        <v>100</v>
      </c>
      <c r="C275" s="30">
        <f t="shared" si="58"/>
        <v>17.490853584667942</v>
      </c>
      <c r="D275" s="30">
        <f t="shared" si="58"/>
        <v>82.509146415332054</v>
      </c>
      <c r="E275" s="30">
        <f t="shared" si="58"/>
        <v>77.978339350180505</v>
      </c>
      <c r="F275" s="30">
        <f t="shared" si="58"/>
        <v>1.0079228551353185</v>
      </c>
      <c r="G275" s="30">
        <f t="shared" si="58"/>
        <v>0.81409153684006486</v>
      </c>
      <c r="H275" s="30">
        <f t="shared" si="58"/>
        <v>0.78743973057446759</v>
      </c>
      <c r="I275" s="30">
        <f t="shared" si="58"/>
        <v>0.10660722506238947</v>
      </c>
      <c r="J275" s="31">
        <f t="shared" si="58"/>
        <v>1.8147457175393116</v>
      </c>
      <c r="K275" s="32">
        <f t="shared" si="58"/>
        <v>22.021660649819495</v>
      </c>
    </row>
    <row r="276" spans="1:11" ht="13.5" customHeight="1" x14ac:dyDescent="0.25">
      <c r="A276" s="7" t="s">
        <v>33</v>
      </c>
      <c r="B276" s="30">
        <f t="shared" si="58"/>
        <v>100</v>
      </c>
      <c r="C276" s="30">
        <f t="shared" si="58"/>
        <v>16.590752836026127</v>
      </c>
      <c r="D276" s="30">
        <f t="shared" si="58"/>
        <v>83.409247163973873</v>
      </c>
      <c r="E276" s="30">
        <f t="shared" si="58"/>
        <v>78.523547610862849</v>
      </c>
      <c r="F276" s="30">
        <f t="shared" si="58"/>
        <v>0.77346167067720872</v>
      </c>
      <c r="G276" s="30">
        <f t="shared" si="58"/>
        <v>0.43399793743554482</v>
      </c>
      <c r="H276" s="30">
        <f t="shared" si="58"/>
        <v>2.135613612925404</v>
      </c>
      <c r="I276" s="30">
        <f t="shared" si="58"/>
        <v>6.8752148504640773E-2</v>
      </c>
      <c r="J276" s="31">
        <f t="shared" si="58"/>
        <v>1.4738741835682365</v>
      </c>
      <c r="K276" s="32">
        <f t="shared" si="58"/>
        <v>21.476452389137162</v>
      </c>
    </row>
    <row r="277" spans="1:11" ht="13.5" customHeight="1" x14ac:dyDescent="0.25">
      <c r="A277" s="7" t="s">
        <v>34</v>
      </c>
      <c r="B277" s="30">
        <f t="shared" si="58"/>
        <v>100</v>
      </c>
      <c r="C277" s="30">
        <f t="shared" si="58"/>
        <v>10.363221958197952</v>
      </c>
      <c r="D277" s="30">
        <f t="shared" si="58"/>
        <v>89.636778041802046</v>
      </c>
      <c r="E277" s="30">
        <f t="shared" si="58"/>
        <v>86.280975704379031</v>
      </c>
      <c r="F277" s="30">
        <f t="shared" si="58"/>
        <v>0.44129770622181275</v>
      </c>
      <c r="G277" s="30">
        <f t="shared" si="58"/>
        <v>0.63042529460258967</v>
      </c>
      <c r="H277" s="30">
        <f t="shared" si="58"/>
        <v>0.54798506376994327</v>
      </c>
      <c r="I277" s="30">
        <f t="shared" si="58"/>
        <v>0.15033218563600212</v>
      </c>
      <c r="J277" s="31">
        <f t="shared" si="58"/>
        <v>1.5857620871926676</v>
      </c>
      <c r="K277" s="32">
        <f t="shared" si="58"/>
        <v>13.719024295620969</v>
      </c>
    </row>
    <row r="278" spans="1:11" ht="13.5" customHeight="1" x14ac:dyDescent="0.25">
      <c r="A278" s="7" t="s">
        <v>35</v>
      </c>
      <c r="B278" s="30">
        <f t="shared" si="58"/>
        <v>100</v>
      </c>
      <c r="C278" s="30">
        <f t="shared" si="58"/>
        <v>14.317410597755156</v>
      </c>
      <c r="D278" s="30">
        <f t="shared" si="58"/>
        <v>85.682589402244844</v>
      </c>
      <c r="E278" s="30">
        <f t="shared" si="58"/>
        <v>81.506134168624385</v>
      </c>
      <c r="F278" s="30">
        <f t="shared" si="58"/>
        <v>0.46985121378230232</v>
      </c>
      <c r="G278" s="30">
        <f t="shared" si="58"/>
        <v>0.77003393369877315</v>
      </c>
      <c r="H278" s="30">
        <f t="shared" si="58"/>
        <v>0.9005481597494126</v>
      </c>
      <c r="I278" s="30">
        <f t="shared" si="58"/>
        <v>3.9154267815191858E-2</v>
      </c>
      <c r="J278" s="31">
        <f t="shared" si="58"/>
        <v>1.9968676585747847</v>
      </c>
      <c r="K278" s="32">
        <f t="shared" si="58"/>
        <v>18.493865831375619</v>
      </c>
    </row>
    <row r="279" spans="1:11" ht="13.5" customHeight="1" x14ac:dyDescent="0.25">
      <c r="A279" s="7" t="s">
        <v>36</v>
      </c>
      <c r="B279" s="30">
        <f t="shared" si="58"/>
        <v>100</v>
      </c>
      <c r="C279" s="30">
        <f t="shared" si="58"/>
        <v>5.8112438100786488</v>
      </c>
      <c r="D279" s="30">
        <f t="shared" si="58"/>
        <v>94.188756189921349</v>
      </c>
      <c r="E279" s="30">
        <f t="shared" si="58"/>
        <v>88.144480046606461</v>
      </c>
      <c r="F279" s="30">
        <f t="shared" si="58"/>
        <v>0.77191960384503355</v>
      </c>
      <c r="G279" s="30">
        <f t="shared" si="58"/>
        <v>1.6603553743081854</v>
      </c>
      <c r="H279" s="30">
        <f t="shared" si="58"/>
        <v>1.3690649577628895</v>
      </c>
      <c r="I279" s="30">
        <f t="shared" si="58"/>
        <v>2.9129041654529564E-2</v>
      </c>
      <c r="J279" s="31">
        <f t="shared" si="58"/>
        <v>2.2138071657442469</v>
      </c>
      <c r="K279" s="32">
        <f t="shared" si="58"/>
        <v>11.855519953393534</v>
      </c>
    </row>
    <row r="280" spans="1:11" ht="13.2" customHeight="1" x14ac:dyDescent="0.25">
      <c r="A280" s="2"/>
      <c r="B280" s="2"/>
      <c r="C280" s="2"/>
      <c r="E280" s="2"/>
      <c r="F280" s="2"/>
      <c r="G280" s="2"/>
      <c r="H280" s="2"/>
      <c r="I280" s="2"/>
      <c r="J280" s="2"/>
      <c r="K280" s="2"/>
    </row>
    <row r="281" spans="1:11" ht="24" customHeight="1" x14ac:dyDescent="0.25">
      <c r="A281" s="57" t="s">
        <v>41</v>
      </c>
      <c r="B281" s="57"/>
      <c r="C281" s="57"/>
      <c r="D281" s="57"/>
      <c r="E281" s="57"/>
      <c r="F281" s="57"/>
      <c r="G281" s="57"/>
      <c r="H281" s="57"/>
      <c r="I281" s="57"/>
      <c r="J281" s="57"/>
      <c r="K281" s="57"/>
    </row>
    <row r="282" spans="1:11" ht="13.2" customHeight="1" x14ac:dyDescent="0.25">
      <c r="A282" s="38"/>
      <c r="B282" s="38"/>
      <c r="C282" s="38"/>
      <c r="D282" s="38"/>
      <c r="E282" s="38"/>
      <c r="F282" s="38"/>
      <c r="G282" s="38"/>
      <c r="H282" s="38"/>
      <c r="I282" s="2"/>
      <c r="J282" s="2"/>
      <c r="K282" s="2"/>
    </row>
    <row r="283" spans="1:11" ht="13.2" customHeight="1" x14ac:dyDescent="0.25">
      <c r="A283" s="57" t="s">
        <v>37</v>
      </c>
      <c r="B283" s="57"/>
      <c r="C283" s="57"/>
      <c r="D283" s="57"/>
      <c r="E283" s="57"/>
      <c r="F283" s="57"/>
      <c r="G283" s="57"/>
      <c r="H283" s="57"/>
      <c r="I283" s="57"/>
      <c r="J283" s="57"/>
      <c r="K283" s="57"/>
    </row>
    <row r="284" spans="1:11" ht="13.2" customHeight="1" x14ac:dyDescent="0.25">
      <c r="A284" s="38"/>
      <c r="B284" s="38"/>
      <c r="C284" s="38"/>
      <c r="D284" s="8"/>
      <c r="E284" s="38"/>
      <c r="F284" s="38"/>
      <c r="G284" s="38"/>
      <c r="H284" s="38"/>
      <c r="I284" s="2"/>
      <c r="J284" s="2"/>
      <c r="K284" s="2"/>
    </row>
    <row r="285" spans="1:11" ht="24" customHeight="1" x14ac:dyDescent="0.25">
      <c r="A285" s="58" t="s">
        <v>42</v>
      </c>
      <c r="B285" s="58"/>
      <c r="C285" s="58"/>
      <c r="D285" s="58"/>
      <c r="E285" s="58"/>
      <c r="F285" s="58"/>
      <c r="G285" s="58"/>
      <c r="H285" s="58"/>
      <c r="I285" s="58"/>
      <c r="J285" s="58"/>
      <c r="K285" s="58"/>
    </row>
    <row r="286" spans="1:11" ht="13.2" customHeight="1" x14ac:dyDescent="0.25">
      <c r="A286" s="28"/>
      <c r="B286" s="28"/>
      <c r="C286" s="28"/>
      <c r="D286" s="9"/>
      <c r="E286" s="28"/>
      <c r="F286" s="28"/>
      <c r="G286" s="28"/>
      <c r="H286" s="28"/>
      <c r="I286" s="2"/>
      <c r="J286" s="2"/>
      <c r="K286" s="2"/>
    </row>
    <row r="287" spans="1:11" ht="13.2" customHeight="1" x14ac:dyDescent="0.25">
      <c r="A287" s="51" t="s">
        <v>48</v>
      </c>
      <c r="B287" s="51"/>
      <c r="C287" s="51"/>
      <c r="D287" s="51"/>
      <c r="E287" s="51"/>
      <c r="F287" s="2"/>
      <c r="G287" s="2"/>
      <c r="H287" s="2"/>
      <c r="I287" s="2"/>
      <c r="J287" s="2"/>
      <c r="K287" s="2"/>
    </row>
  </sheetData>
  <mergeCells count="94">
    <mergeCell ref="A64:B64"/>
    <mergeCell ref="A65:A67"/>
    <mergeCell ref="B65:B67"/>
    <mergeCell ref="C65:C67"/>
    <mergeCell ref="D65:J65"/>
    <mergeCell ref="A1:K1"/>
    <mergeCell ref="A94:K94"/>
    <mergeCell ref="A125:K125"/>
    <mergeCell ref="A187:K187"/>
    <mergeCell ref="A32:K32"/>
    <mergeCell ref="A33:B33"/>
    <mergeCell ref="A34:A36"/>
    <mergeCell ref="B34:B36"/>
    <mergeCell ref="C34:C36"/>
    <mergeCell ref="D34:J34"/>
    <mergeCell ref="K34:K36"/>
    <mergeCell ref="D35:D36"/>
    <mergeCell ref="E35:I35"/>
    <mergeCell ref="J35:J36"/>
    <mergeCell ref="A63:K63"/>
    <mergeCell ref="E66:I66"/>
    <mergeCell ref="A2:B2"/>
    <mergeCell ref="A3:A5"/>
    <mergeCell ref="B3:B5"/>
    <mergeCell ref="C3:C5"/>
    <mergeCell ref="D3:J3"/>
    <mergeCell ref="A126:B126"/>
    <mergeCell ref="A95:B95"/>
    <mergeCell ref="A96:A98"/>
    <mergeCell ref="B96:B98"/>
    <mergeCell ref="C96:C98"/>
    <mergeCell ref="D128:D129"/>
    <mergeCell ref="E128:I128"/>
    <mergeCell ref="J128:J129"/>
    <mergeCell ref="K3:K5"/>
    <mergeCell ref="D4:D5"/>
    <mergeCell ref="E4:I4"/>
    <mergeCell ref="J4:J5"/>
    <mergeCell ref="D96:J96"/>
    <mergeCell ref="K96:K98"/>
    <mergeCell ref="D97:D98"/>
    <mergeCell ref="E97:I97"/>
    <mergeCell ref="J97:J98"/>
    <mergeCell ref="K65:K67"/>
    <mergeCell ref="D66:D67"/>
    <mergeCell ref="J66:J67"/>
    <mergeCell ref="A188:B188"/>
    <mergeCell ref="A127:A129"/>
    <mergeCell ref="B127:B129"/>
    <mergeCell ref="C127:C129"/>
    <mergeCell ref="D127:J127"/>
    <mergeCell ref="A156:K156"/>
    <mergeCell ref="A157:B157"/>
    <mergeCell ref="A158:A160"/>
    <mergeCell ref="B158:B160"/>
    <mergeCell ref="C158:C160"/>
    <mergeCell ref="D158:J158"/>
    <mergeCell ref="K158:K160"/>
    <mergeCell ref="D159:D160"/>
    <mergeCell ref="E159:I159"/>
    <mergeCell ref="J159:J160"/>
    <mergeCell ref="K127:K129"/>
    <mergeCell ref="A189:A191"/>
    <mergeCell ref="B189:B191"/>
    <mergeCell ref="C189:C191"/>
    <mergeCell ref="D189:J189"/>
    <mergeCell ref="K189:K191"/>
    <mergeCell ref="D190:D191"/>
    <mergeCell ref="E190:I190"/>
    <mergeCell ref="J190:J191"/>
    <mergeCell ref="A251:B251"/>
    <mergeCell ref="A220:B220"/>
    <mergeCell ref="A221:A223"/>
    <mergeCell ref="B221:B223"/>
    <mergeCell ref="C221:C223"/>
    <mergeCell ref="D221:J221"/>
    <mergeCell ref="A219:K219"/>
    <mergeCell ref="A250:K250"/>
    <mergeCell ref="K221:K223"/>
    <mergeCell ref="D222:D223"/>
    <mergeCell ref="E222:I222"/>
    <mergeCell ref="J222:J223"/>
    <mergeCell ref="A287:E287"/>
    <mergeCell ref="A252:A254"/>
    <mergeCell ref="B252:B254"/>
    <mergeCell ref="C252:C254"/>
    <mergeCell ref="D252:J252"/>
    <mergeCell ref="A281:K281"/>
    <mergeCell ref="A285:K285"/>
    <mergeCell ref="A283:K283"/>
    <mergeCell ref="K252:K254"/>
    <mergeCell ref="D253:D254"/>
    <mergeCell ref="E253:I253"/>
    <mergeCell ref="J253:J254"/>
  </mergeCells>
  <pageMargins left="0.5" right="0.5" top="1" bottom="1" header="0.5" footer="0.5"/>
  <pageSetup scale="88" fitToHeight="0" orientation="landscape" r:id="rId1"/>
  <rowBreaks count="9" manualBreakCount="9">
    <brk id="31" max="10" man="1"/>
    <brk id="62" max="10" man="1"/>
    <brk id="93" max="10" man="1"/>
    <brk id="124" max="10" man="1"/>
    <brk id="155" max="10" man="1"/>
    <brk id="186" max="10" man="1"/>
    <brk id="218" max="10" man="1"/>
    <brk id="249" max="10" man="1"/>
    <brk id="28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CO_RO_Alone24</vt:lpstr>
      <vt:lpstr>CO_RO_Alone24!Print_Area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Wenlin</dc:creator>
  <cp:lastModifiedBy>Johnson, Emily</cp:lastModifiedBy>
  <cp:lastPrinted>2025-06-26T21:36:52Z</cp:lastPrinted>
  <dcterms:created xsi:type="dcterms:W3CDTF">2014-06-24T22:16:40Z</dcterms:created>
  <dcterms:modified xsi:type="dcterms:W3CDTF">2025-06-26T21:37:23Z</dcterms:modified>
</cp:coreProperties>
</file>