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ECON\POP\"/>
    </mc:Choice>
  </mc:AlternateContent>
  <bookViews>
    <workbookView xWindow="576" yWindow="672" windowWidth="19536" windowHeight="8208"/>
  </bookViews>
  <sheets>
    <sheet name="CO_RO_Alone23" sheetId="2" r:id="rId1"/>
  </sheets>
  <definedNames>
    <definedName name="_xlnm.Print_Area" localSheetId="0">CO_RO_Alone23!$A$1:$K$284</definedName>
  </definedNames>
  <calcPr calcId="162913"/>
</workbook>
</file>

<file path=xl/calcChain.xml><?xml version="1.0" encoding="utf-8"?>
<calcChain xmlns="http://schemas.openxmlformats.org/spreadsheetml/2006/main">
  <c r="I199" i="2" l="1"/>
  <c r="I200" i="2"/>
  <c r="I201" i="2"/>
  <c r="I202" i="2"/>
  <c r="I203" i="2"/>
  <c r="I204" i="2"/>
  <c r="I205" i="2"/>
  <c r="I206" i="2"/>
  <c r="I208" i="2"/>
  <c r="I209" i="2"/>
  <c r="I210" i="2"/>
  <c r="I211" i="2"/>
  <c r="I212" i="2"/>
  <c r="I213" i="2"/>
  <c r="I214" i="2"/>
  <c r="K38" i="2" l="1"/>
  <c r="K92" i="2" l="1"/>
  <c r="K91" i="2"/>
  <c r="K90" i="2"/>
  <c r="K89" i="2"/>
  <c r="K88" i="2"/>
  <c r="K87" i="2"/>
  <c r="K86" i="2"/>
  <c r="K85" i="2"/>
  <c r="K84" i="2"/>
  <c r="K83" i="2"/>
  <c r="K82" i="2"/>
  <c r="K81" i="2"/>
  <c r="K80" i="2"/>
  <c r="K79" i="2"/>
  <c r="K78" i="2"/>
  <c r="K77" i="2"/>
  <c r="K76" i="2"/>
  <c r="K75" i="2"/>
  <c r="K74" i="2"/>
  <c r="K73" i="2"/>
  <c r="K72" i="2"/>
  <c r="K71" i="2"/>
  <c r="K70" i="2"/>
  <c r="K69" i="2"/>
  <c r="K68" i="2"/>
  <c r="K61" i="2"/>
  <c r="K60" i="2"/>
  <c r="K59" i="2"/>
  <c r="K58" i="2"/>
  <c r="K57" i="2"/>
  <c r="K56" i="2"/>
  <c r="K55" i="2"/>
  <c r="K54" i="2"/>
  <c r="K53" i="2"/>
  <c r="K52" i="2"/>
  <c r="K51" i="2"/>
  <c r="K50" i="2"/>
  <c r="K49" i="2"/>
  <c r="K48" i="2"/>
  <c r="K47" i="2"/>
  <c r="K46" i="2"/>
  <c r="K45" i="2"/>
  <c r="K44" i="2"/>
  <c r="K43" i="2"/>
  <c r="K42" i="2"/>
  <c r="K41" i="2"/>
  <c r="K40" i="2"/>
  <c r="K39" i="2"/>
  <c r="K37" i="2"/>
  <c r="K130" i="2" l="1"/>
  <c r="K99" i="2"/>
  <c r="K6" i="2"/>
  <c r="K7" i="2" l="1"/>
  <c r="D255" i="2" l="1"/>
  <c r="K101" i="2"/>
  <c r="K8" i="2" l="1"/>
  <c r="I184" i="2" l="1"/>
  <c r="J224" i="2"/>
  <c r="J225" i="2"/>
  <c r="J226" i="2"/>
  <c r="J227" i="2"/>
  <c r="J228" i="2"/>
  <c r="J229" i="2"/>
  <c r="J230" i="2"/>
  <c r="J231" i="2"/>
  <c r="J232" i="2"/>
  <c r="J233" i="2"/>
  <c r="J234" i="2"/>
  <c r="J235" i="2"/>
  <c r="J236" i="2"/>
  <c r="J237" i="2"/>
  <c r="J238" i="2"/>
  <c r="J239" i="2"/>
  <c r="J240" i="2"/>
  <c r="J241" i="2"/>
  <c r="J242" i="2"/>
  <c r="J243" i="2"/>
  <c r="J244" i="2"/>
  <c r="J245" i="2"/>
  <c r="J246" i="2"/>
  <c r="J247" i="2"/>
  <c r="J223" i="2"/>
  <c r="I224" i="2"/>
  <c r="I225" i="2"/>
  <c r="I226" i="2"/>
  <c r="I227" i="2"/>
  <c r="I228" i="2"/>
  <c r="I229" i="2"/>
  <c r="I230" i="2"/>
  <c r="I231" i="2"/>
  <c r="I232" i="2"/>
  <c r="I233" i="2"/>
  <c r="I234" i="2"/>
  <c r="I235" i="2"/>
  <c r="I236" i="2"/>
  <c r="I237" i="2"/>
  <c r="I238" i="2"/>
  <c r="I239" i="2"/>
  <c r="I240" i="2"/>
  <c r="I241" i="2"/>
  <c r="I242" i="2"/>
  <c r="I243" i="2"/>
  <c r="I244" i="2"/>
  <c r="I245" i="2"/>
  <c r="I246" i="2"/>
  <c r="I247" i="2"/>
  <c r="I223" i="2"/>
  <c r="H224" i="2"/>
  <c r="H225" i="2"/>
  <c r="H226" i="2"/>
  <c r="H227" i="2"/>
  <c r="H228" i="2"/>
  <c r="H229" i="2"/>
  <c r="H230" i="2"/>
  <c r="H231" i="2"/>
  <c r="H232" i="2"/>
  <c r="H233" i="2"/>
  <c r="H234" i="2"/>
  <c r="H235" i="2"/>
  <c r="H236" i="2"/>
  <c r="H237" i="2"/>
  <c r="H238" i="2"/>
  <c r="H239" i="2"/>
  <c r="H240" i="2"/>
  <c r="H241" i="2"/>
  <c r="H242" i="2"/>
  <c r="H243" i="2"/>
  <c r="H244" i="2"/>
  <c r="H245" i="2"/>
  <c r="H246" i="2"/>
  <c r="H247" i="2"/>
  <c r="H223" i="2"/>
  <c r="G224" i="2"/>
  <c r="G225" i="2"/>
  <c r="G226" i="2"/>
  <c r="G227" i="2"/>
  <c r="G228" i="2"/>
  <c r="G229" i="2"/>
  <c r="G230" i="2"/>
  <c r="G231" i="2"/>
  <c r="G232" i="2"/>
  <c r="G233" i="2"/>
  <c r="G234" i="2"/>
  <c r="G235" i="2"/>
  <c r="G236" i="2"/>
  <c r="G237" i="2"/>
  <c r="G238" i="2"/>
  <c r="G239" i="2"/>
  <c r="G240" i="2"/>
  <c r="G241" i="2"/>
  <c r="G242" i="2"/>
  <c r="G243" i="2"/>
  <c r="G244" i="2"/>
  <c r="G245" i="2"/>
  <c r="G246" i="2"/>
  <c r="G247" i="2"/>
  <c r="G223" i="2"/>
  <c r="F224" i="2"/>
  <c r="F225" i="2"/>
  <c r="F226" i="2"/>
  <c r="F227" i="2"/>
  <c r="F228" i="2"/>
  <c r="F229" i="2"/>
  <c r="F230" i="2"/>
  <c r="F231" i="2"/>
  <c r="F232" i="2"/>
  <c r="F233" i="2"/>
  <c r="F234" i="2"/>
  <c r="F235" i="2"/>
  <c r="F236" i="2"/>
  <c r="F237" i="2"/>
  <c r="F238" i="2"/>
  <c r="F239" i="2"/>
  <c r="F240" i="2"/>
  <c r="F241" i="2"/>
  <c r="F242" i="2"/>
  <c r="F243" i="2"/>
  <c r="F244" i="2"/>
  <c r="F245" i="2"/>
  <c r="F246" i="2"/>
  <c r="F247" i="2"/>
  <c r="F223" i="2"/>
  <c r="E224" i="2"/>
  <c r="E225" i="2"/>
  <c r="E226" i="2"/>
  <c r="E227" i="2"/>
  <c r="E228" i="2"/>
  <c r="E229" i="2"/>
  <c r="E230" i="2"/>
  <c r="E231" i="2"/>
  <c r="E232" i="2"/>
  <c r="E233" i="2"/>
  <c r="E234" i="2"/>
  <c r="E235" i="2"/>
  <c r="E236" i="2"/>
  <c r="E237" i="2"/>
  <c r="E238" i="2"/>
  <c r="E239" i="2"/>
  <c r="E240" i="2"/>
  <c r="E241" i="2"/>
  <c r="E242" i="2"/>
  <c r="E243" i="2"/>
  <c r="E244" i="2"/>
  <c r="E245" i="2"/>
  <c r="E246" i="2"/>
  <c r="E247" i="2"/>
  <c r="E223" i="2"/>
  <c r="D224" i="2"/>
  <c r="D225" i="2"/>
  <c r="D226" i="2"/>
  <c r="D227" i="2"/>
  <c r="D228" i="2"/>
  <c r="D229" i="2"/>
  <c r="D230" i="2"/>
  <c r="D231" i="2"/>
  <c r="D232" i="2"/>
  <c r="D233" i="2"/>
  <c r="D234" i="2"/>
  <c r="D235" i="2"/>
  <c r="D236" i="2"/>
  <c r="D237" i="2"/>
  <c r="D238" i="2"/>
  <c r="D239" i="2"/>
  <c r="D240" i="2"/>
  <c r="D241" i="2"/>
  <c r="D242" i="2"/>
  <c r="D243" i="2"/>
  <c r="D244" i="2"/>
  <c r="D245" i="2"/>
  <c r="D246" i="2"/>
  <c r="D247" i="2"/>
  <c r="D223" i="2"/>
  <c r="C224" i="2"/>
  <c r="C225" i="2"/>
  <c r="C226" i="2"/>
  <c r="C227" i="2"/>
  <c r="C228" i="2"/>
  <c r="C229" i="2"/>
  <c r="C230" i="2"/>
  <c r="C231" i="2"/>
  <c r="C232" i="2"/>
  <c r="C233" i="2"/>
  <c r="C234" i="2"/>
  <c r="C235" i="2"/>
  <c r="C236" i="2"/>
  <c r="C237" i="2"/>
  <c r="C238" i="2"/>
  <c r="C239" i="2"/>
  <c r="C240" i="2"/>
  <c r="C241" i="2"/>
  <c r="C242" i="2"/>
  <c r="C243" i="2"/>
  <c r="C244" i="2"/>
  <c r="C245" i="2"/>
  <c r="C246" i="2"/>
  <c r="C247" i="2"/>
  <c r="C223" i="2"/>
  <c r="B224" i="2"/>
  <c r="B225" i="2"/>
  <c r="B226" i="2"/>
  <c r="B227" i="2"/>
  <c r="B228" i="2"/>
  <c r="B229" i="2"/>
  <c r="B230" i="2"/>
  <c r="B231" i="2"/>
  <c r="B232" i="2"/>
  <c r="B233" i="2"/>
  <c r="B234" i="2"/>
  <c r="B235" i="2"/>
  <c r="B236" i="2"/>
  <c r="B237" i="2"/>
  <c r="B238" i="2"/>
  <c r="B239" i="2"/>
  <c r="B240" i="2"/>
  <c r="B241" i="2"/>
  <c r="B242" i="2"/>
  <c r="B243" i="2"/>
  <c r="B244" i="2"/>
  <c r="B245" i="2"/>
  <c r="B246" i="2"/>
  <c r="B247" i="2"/>
  <c r="B223" i="2"/>
  <c r="J278" i="2"/>
  <c r="I278" i="2"/>
  <c r="H278" i="2"/>
  <c r="G278" i="2"/>
  <c r="F278" i="2"/>
  <c r="E278" i="2"/>
  <c r="D278" i="2"/>
  <c r="C278" i="2"/>
  <c r="B278" i="2"/>
  <c r="J277" i="2"/>
  <c r="I277" i="2"/>
  <c r="H277" i="2"/>
  <c r="G277" i="2"/>
  <c r="F277" i="2"/>
  <c r="E277" i="2"/>
  <c r="D277" i="2"/>
  <c r="C277" i="2"/>
  <c r="B277" i="2"/>
  <c r="J276" i="2"/>
  <c r="I276" i="2"/>
  <c r="H276" i="2"/>
  <c r="G276" i="2"/>
  <c r="F276" i="2"/>
  <c r="E276" i="2"/>
  <c r="D276" i="2"/>
  <c r="C276" i="2"/>
  <c r="B276" i="2"/>
  <c r="J275" i="2"/>
  <c r="I275" i="2"/>
  <c r="H275" i="2"/>
  <c r="G275" i="2"/>
  <c r="F275" i="2"/>
  <c r="E275" i="2"/>
  <c r="D275" i="2"/>
  <c r="C275" i="2"/>
  <c r="B275" i="2"/>
  <c r="J274" i="2"/>
  <c r="I274" i="2"/>
  <c r="H274" i="2"/>
  <c r="G274" i="2"/>
  <c r="F274" i="2"/>
  <c r="E274" i="2"/>
  <c r="D274" i="2"/>
  <c r="C274" i="2"/>
  <c r="B274" i="2"/>
  <c r="J273" i="2"/>
  <c r="I273" i="2"/>
  <c r="H273" i="2"/>
  <c r="G273" i="2"/>
  <c r="F273" i="2"/>
  <c r="E273" i="2"/>
  <c r="D273" i="2"/>
  <c r="C273" i="2"/>
  <c r="B273" i="2"/>
  <c r="J272" i="2"/>
  <c r="I272" i="2"/>
  <c r="H272" i="2"/>
  <c r="G272" i="2"/>
  <c r="F272" i="2"/>
  <c r="E272" i="2"/>
  <c r="D272" i="2"/>
  <c r="C272" i="2"/>
  <c r="B272" i="2"/>
  <c r="J271" i="2"/>
  <c r="I271" i="2"/>
  <c r="H271" i="2"/>
  <c r="G271" i="2"/>
  <c r="F271" i="2"/>
  <c r="E271" i="2"/>
  <c r="D271" i="2"/>
  <c r="C271" i="2"/>
  <c r="B271" i="2"/>
  <c r="J270" i="2"/>
  <c r="I270" i="2"/>
  <c r="H270" i="2"/>
  <c r="G270" i="2"/>
  <c r="F270" i="2"/>
  <c r="E270" i="2"/>
  <c r="D270" i="2"/>
  <c r="C270" i="2"/>
  <c r="B270" i="2"/>
  <c r="J269" i="2"/>
  <c r="I269" i="2"/>
  <c r="H269" i="2"/>
  <c r="G269" i="2"/>
  <c r="F269" i="2"/>
  <c r="E269" i="2"/>
  <c r="D269" i="2"/>
  <c r="C269" i="2"/>
  <c r="B269" i="2"/>
  <c r="J268" i="2"/>
  <c r="I268" i="2"/>
  <c r="H268" i="2"/>
  <c r="G268" i="2"/>
  <c r="F268" i="2"/>
  <c r="E268" i="2"/>
  <c r="D268" i="2"/>
  <c r="C268" i="2"/>
  <c r="B268" i="2"/>
  <c r="J267" i="2"/>
  <c r="I267" i="2"/>
  <c r="H267" i="2"/>
  <c r="G267" i="2"/>
  <c r="F267" i="2"/>
  <c r="E267" i="2"/>
  <c r="D267" i="2"/>
  <c r="C267" i="2"/>
  <c r="B267" i="2"/>
  <c r="J266" i="2"/>
  <c r="I266" i="2"/>
  <c r="H266" i="2"/>
  <c r="G266" i="2"/>
  <c r="F266" i="2"/>
  <c r="E266" i="2"/>
  <c r="D266" i="2"/>
  <c r="C266" i="2"/>
  <c r="B266" i="2"/>
  <c r="J265" i="2"/>
  <c r="I265" i="2"/>
  <c r="H265" i="2"/>
  <c r="G265" i="2"/>
  <c r="F265" i="2"/>
  <c r="E265" i="2"/>
  <c r="D265" i="2"/>
  <c r="C265" i="2"/>
  <c r="B265" i="2"/>
  <c r="J264" i="2"/>
  <c r="I264" i="2"/>
  <c r="H264" i="2"/>
  <c r="G264" i="2"/>
  <c r="F264" i="2"/>
  <c r="E264" i="2"/>
  <c r="D264" i="2"/>
  <c r="C264" i="2"/>
  <c r="B264" i="2"/>
  <c r="J263" i="2"/>
  <c r="I263" i="2"/>
  <c r="H263" i="2"/>
  <c r="G263" i="2"/>
  <c r="F263" i="2"/>
  <c r="E263" i="2"/>
  <c r="D263" i="2"/>
  <c r="C263" i="2"/>
  <c r="B263" i="2"/>
  <c r="J262" i="2"/>
  <c r="I262" i="2"/>
  <c r="H262" i="2"/>
  <c r="G262" i="2"/>
  <c r="F262" i="2"/>
  <c r="E262" i="2"/>
  <c r="D262" i="2"/>
  <c r="C262" i="2"/>
  <c r="B262" i="2"/>
  <c r="J261" i="2"/>
  <c r="I261" i="2"/>
  <c r="H261" i="2"/>
  <c r="G261" i="2"/>
  <c r="F261" i="2"/>
  <c r="E261" i="2"/>
  <c r="D261" i="2"/>
  <c r="C261" i="2"/>
  <c r="B261" i="2"/>
  <c r="J260" i="2"/>
  <c r="I260" i="2"/>
  <c r="H260" i="2"/>
  <c r="G260" i="2"/>
  <c r="F260" i="2"/>
  <c r="E260" i="2"/>
  <c r="D260" i="2"/>
  <c r="C260" i="2"/>
  <c r="B260" i="2"/>
  <c r="J259" i="2"/>
  <c r="I259" i="2"/>
  <c r="H259" i="2"/>
  <c r="G259" i="2"/>
  <c r="F259" i="2"/>
  <c r="E259" i="2"/>
  <c r="D259" i="2"/>
  <c r="C259" i="2"/>
  <c r="B259" i="2"/>
  <c r="J258" i="2"/>
  <c r="I258" i="2"/>
  <c r="H258" i="2"/>
  <c r="G258" i="2"/>
  <c r="F258" i="2"/>
  <c r="E258" i="2"/>
  <c r="D258" i="2"/>
  <c r="C258" i="2"/>
  <c r="B258" i="2"/>
  <c r="J257" i="2"/>
  <c r="I257" i="2"/>
  <c r="H257" i="2"/>
  <c r="G257" i="2"/>
  <c r="F257" i="2"/>
  <c r="E257" i="2"/>
  <c r="D257" i="2"/>
  <c r="C257" i="2"/>
  <c r="B257" i="2"/>
  <c r="J256" i="2"/>
  <c r="I256" i="2"/>
  <c r="H256" i="2"/>
  <c r="G256" i="2"/>
  <c r="F256" i="2"/>
  <c r="E256" i="2"/>
  <c r="D256" i="2"/>
  <c r="C256" i="2"/>
  <c r="B256" i="2"/>
  <c r="J255" i="2"/>
  <c r="I255" i="2"/>
  <c r="H255" i="2"/>
  <c r="G255" i="2"/>
  <c r="F255" i="2"/>
  <c r="E255" i="2"/>
  <c r="C255" i="2"/>
  <c r="B255" i="2"/>
  <c r="J254" i="2"/>
  <c r="I254" i="2"/>
  <c r="H254" i="2"/>
  <c r="G254" i="2"/>
  <c r="F254" i="2"/>
  <c r="E254" i="2"/>
  <c r="D254" i="2"/>
  <c r="C254" i="2"/>
  <c r="B254" i="2"/>
  <c r="J216" i="2"/>
  <c r="H216" i="2"/>
  <c r="G216" i="2"/>
  <c r="F216" i="2"/>
  <c r="E216" i="2"/>
  <c r="D216" i="2"/>
  <c r="C216" i="2"/>
  <c r="B216" i="2"/>
  <c r="J215" i="2"/>
  <c r="H215" i="2"/>
  <c r="G215" i="2"/>
  <c r="F215" i="2"/>
  <c r="E215" i="2"/>
  <c r="D215" i="2"/>
  <c r="C215" i="2"/>
  <c r="B215" i="2"/>
  <c r="J214" i="2"/>
  <c r="H214" i="2"/>
  <c r="G214" i="2"/>
  <c r="F214" i="2"/>
  <c r="E214" i="2"/>
  <c r="D214" i="2"/>
  <c r="C214" i="2"/>
  <c r="B214" i="2"/>
  <c r="J213" i="2"/>
  <c r="H213" i="2"/>
  <c r="G213" i="2"/>
  <c r="F213" i="2"/>
  <c r="E213" i="2"/>
  <c r="D213" i="2"/>
  <c r="C213" i="2"/>
  <c r="B213" i="2"/>
  <c r="J212" i="2"/>
  <c r="H212" i="2"/>
  <c r="G212" i="2"/>
  <c r="F212" i="2"/>
  <c r="E212" i="2"/>
  <c r="D212" i="2"/>
  <c r="C212" i="2"/>
  <c r="B212" i="2"/>
  <c r="J211" i="2"/>
  <c r="H211" i="2"/>
  <c r="G211" i="2"/>
  <c r="F211" i="2"/>
  <c r="E211" i="2"/>
  <c r="D211" i="2"/>
  <c r="C211" i="2"/>
  <c r="B211" i="2"/>
  <c r="J210" i="2"/>
  <c r="H210" i="2"/>
  <c r="G210" i="2"/>
  <c r="F210" i="2"/>
  <c r="E210" i="2"/>
  <c r="D210" i="2"/>
  <c r="C210" i="2"/>
  <c r="B210" i="2"/>
  <c r="J209" i="2"/>
  <c r="H209" i="2"/>
  <c r="G209" i="2"/>
  <c r="F209" i="2"/>
  <c r="E209" i="2"/>
  <c r="D209" i="2"/>
  <c r="C209" i="2"/>
  <c r="B209" i="2"/>
  <c r="J208" i="2"/>
  <c r="H208" i="2"/>
  <c r="G208" i="2"/>
  <c r="F208" i="2"/>
  <c r="E208" i="2"/>
  <c r="D208" i="2"/>
  <c r="C208" i="2"/>
  <c r="B208" i="2"/>
  <c r="J207" i="2"/>
  <c r="H207" i="2"/>
  <c r="G207" i="2"/>
  <c r="F207" i="2"/>
  <c r="E207" i="2"/>
  <c r="D207" i="2"/>
  <c r="C207" i="2"/>
  <c r="B207" i="2"/>
  <c r="J206" i="2"/>
  <c r="H206" i="2"/>
  <c r="G206" i="2"/>
  <c r="F206" i="2"/>
  <c r="E206" i="2"/>
  <c r="D206" i="2"/>
  <c r="C206" i="2"/>
  <c r="B206" i="2"/>
  <c r="J205" i="2"/>
  <c r="H205" i="2"/>
  <c r="G205" i="2"/>
  <c r="F205" i="2"/>
  <c r="E205" i="2"/>
  <c r="D205" i="2"/>
  <c r="C205" i="2"/>
  <c r="B205" i="2"/>
  <c r="J204" i="2"/>
  <c r="H204" i="2"/>
  <c r="G204" i="2"/>
  <c r="F204" i="2"/>
  <c r="E204" i="2"/>
  <c r="D204" i="2"/>
  <c r="C204" i="2"/>
  <c r="B204" i="2"/>
  <c r="J203" i="2"/>
  <c r="H203" i="2"/>
  <c r="G203" i="2"/>
  <c r="F203" i="2"/>
  <c r="E203" i="2"/>
  <c r="D203" i="2"/>
  <c r="C203" i="2"/>
  <c r="B203" i="2"/>
  <c r="J202" i="2"/>
  <c r="H202" i="2"/>
  <c r="G202" i="2"/>
  <c r="F202" i="2"/>
  <c r="E202" i="2"/>
  <c r="D202" i="2"/>
  <c r="C202" i="2"/>
  <c r="B202" i="2"/>
  <c r="J201" i="2"/>
  <c r="H201" i="2"/>
  <c r="G201" i="2"/>
  <c r="F201" i="2"/>
  <c r="E201" i="2"/>
  <c r="D201" i="2"/>
  <c r="C201" i="2"/>
  <c r="B201" i="2"/>
  <c r="J200" i="2"/>
  <c r="H200" i="2"/>
  <c r="G200" i="2"/>
  <c r="F200" i="2"/>
  <c r="E200" i="2"/>
  <c r="D200" i="2"/>
  <c r="C200" i="2"/>
  <c r="B200" i="2"/>
  <c r="J199" i="2"/>
  <c r="H199" i="2"/>
  <c r="G199" i="2"/>
  <c r="F199" i="2"/>
  <c r="E199" i="2"/>
  <c r="D199" i="2"/>
  <c r="C199" i="2"/>
  <c r="B199" i="2"/>
  <c r="J198" i="2"/>
  <c r="I198" i="2"/>
  <c r="H198" i="2"/>
  <c r="G198" i="2"/>
  <c r="F198" i="2"/>
  <c r="E198" i="2"/>
  <c r="D198" i="2"/>
  <c r="C198" i="2"/>
  <c r="B198" i="2"/>
  <c r="J197" i="2"/>
  <c r="I197" i="2"/>
  <c r="H197" i="2"/>
  <c r="G197" i="2"/>
  <c r="F197" i="2"/>
  <c r="E197" i="2"/>
  <c r="D197" i="2"/>
  <c r="C197" i="2"/>
  <c r="B197" i="2"/>
  <c r="J196" i="2"/>
  <c r="I196" i="2"/>
  <c r="H196" i="2"/>
  <c r="G196" i="2"/>
  <c r="F196" i="2"/>
  <c r="E196" i="2"/>
  <c r="D196" i="2"/>
  <c r="C196" i="2"/>
  <c r="B196" i="2"/>
  <c r="J195" i="2"/>
  <c r="I195" i="2"/>
  <c r="H195" i="2"/>
  <c r="G195" i="2"/>
  <c r="F195" i="2"/>
  <c r="E195" i="2"/>
  <c r="D195" i="2"/>
  <c r="C195" i="2"/>
  <c r="B195" i="2"/>
  <c r="J194" i="2"/>
  <c r="I194" i="2"/>
  <c r="H194" i="2"/>
  <c r="G194" i="2"/>
  <c r="F194" i="2"/>
  <c r="E194" i="2"/>
  <c r="D194" i="2"/>
  <c r="C194" i="2"/>
  <c r="B194" i="2"/>
  <c r="J193" i="2"/>
  <c r="I193" i="2"/>
  <c r="H193" i="2"/>
  <c r="G193" i="2"/>
  <c r="F193" i="2"/>
  <c r="E193" i="2"/>
  <c r="D193" i="2"/>
  <c r="C193" i="2"/>
  <c r="B193" i="2"/>
  <c r="J192" i="2"/>
  <c r="I192" i="2"/>
  <c r="H192" i="2"/>
  <c r="G192" i="2"/>
  <c r="F192" i="2"/>
  <c r="E192" i="2"/>
  <c r="D192" i="2"/>
  <c r="C192" i="2"/>
  <c r="B192" i="2"/>
  <c r="J185" i="2"/>
  <c r="H185" i="2"/>
  <c r="G185" i="2"/>
  <c r="F185" i="2"/>
  <c r="E185" i="2"/>
  <c r="D185" i="2"/>
  <c r="C185" i="2"/>
  <c r="B185" i="2"/>
  <c r="J184" i="2"/>
  <c r="H184" i="2"/>
  <c r="G184" i="2"/>
  <c r="F184" i="2"/>
  <c r="E184" i="2"/>
  <c r="D184" i="2"/>
  <c r="C184" i="2"/>
  <c r="B184" i="2"/>
  <c r="J183" i="2"/>
  <c r="I183" i="2"/>
  <c r="H183" i="2"/>
  <c r="G183" i="2"/>
  <c r="F183" i="2"/>
  <c r="E183" i="2"/>
  <c r="D183" i="2"/>
  <c r="C183" i="2"/>
  <c r="B183" i="2"/>
  <c r="J182" i="2"/>
  <c r="I182" i="2"/>
  <c r="H182" i="2"/>
  <c r="G182" i="2"/>
  <c r="F182" i="2"/>
  <c r="E182" i="2"/>
  <c r="D182" i="2"/>
  <c r="C182" i="2"/>
  <c r="B182" i="2"/>
  <c r="J181" i="2"/>
  <c r="I181" i="2"/>
  <c r="H181" i="2"/>
  <c r="G181" i="2"/>
  <c r="F181" i="2"/>
  <c r="E181" i="2"/>
  <c r="D181" i="2"/>
  <c r="C181" i="2"/>
  <c r="B181" i="2"/>
  <c r="J180" i="2"/>
  <c r="I180" i="2"/>
  <c r="H180" i="2"/>
  <c r="G180" i="2"/>
  <c r="F180" i="2"/>
  <c r="E180" i="2"/>
  <c r="D180" i="2"/>
  <c r="C180" i="2"/>
  <c r="B180" i="2"/>
  <c r="J179" i="2"/>
  <c r="I179" i="2"/>
  <c r="H179" i="2"/>
  <c r="G179" i="2"/>
  <c r="F179" i="2"/>
  <c r="E179" i="2"/>
  <c r="D179" i="2"/>
  <c r="C179" i="2"/>
  <c r="B179" i="2"/>
  <c r="J178" i="2"/>
  <c r="I178" i="2"/>
  <c r="H178" i="2"/>
  <c r="G178" i="2"/>
  <c r="F178" i="2"/>
  <c r="E178" i="2"/>
  <c r="D178" i="2"/>
  <c r="C178" i="2"/>
  <c r="B178" i="2"/>
  <c r="J177" i="2"/>
  <c r="I177" i="2"/>
  <c r="H177" i="2"/>
  <c r="G177" i="2"/>
  <c r="F177" i="2"/>
  <c r="E177" i="2"/>
  <c r="D177" i="2"/>
  <c r="C177" i="2"/>
  <c r="B177" i="2"/>
  <c r="J176" i="2"/>
  <c r="H176" i="2"/>
  <c r="G176" i="2"/>
  <c r="F176" i="2"/>
  <c r="E176" i="2"/>
  <c r="D176" i="2"/>
  <c r="C176" i="2"/>
  <c r="B176" i="2"/>
  <c r="J175" i="2"/>
  <c r="I175" i="2"/>
  <c r="H175" i="2"/>
  <c r="G175" i="2"/>
  <c r="F175" i="2"/>
  <c r="E175" i="2"/>
  <c r="D175" i="2"/>
  <c r="C175" i="2"/>
  <c r="B175" i="2"/>
  <c r="J174" i="2"/>
  <c r="I174" i="2"/>
  <c r="H174" i="2"/>
  <c r="G174" i="2"/>
  <c r="F174" i="2"/>
  <c r="E174" i="2"/>
  <c r="D174" i="2"/>
  <c r="C174" i="2"/>
  <c r="B174" i="2"/>
  <c r="J173" i="2"/>
  <c r="I173" i="2"/>
  <c r="H173" i="2"/>
  <c r="G173" i="2"/>
  <c r="F173" i="2"/>
  <c r="E173" i="2"/>
  <c r="D173" i="2"/>
  <c r="C173" i="2"/>
  <c r="B173" i="2"/>
  <c r="J172" i="2"/>
  <c r="I172" i="2"/>
  <c r="H172" i="2"/>
  <c r="G172" i="2"/>
  <c r="F172" i="2"/>
  <c r="E172" i="2"/>
  <c r="D172" i="2"/>
  <c r="C172" i="2"/>
  <c r="B172" i="2"/>
  <c r="J171" i="2"/>
  <c r="I171" i="2"/>
  <c r="H171" i="2"/>
  <c r="G171" i="2"/>
  <c r="F171" i="2"/>
  <c r="E171" i="2"/>
  <c r="D171" i="2"/>
  <c r="C171" i="2"/>
  <c r="B171" i="2"/>
  <c r="J170" i="2"/>
  <c r="I170" i="2"/>
  <c r="H170" i="2"/>
  <c r="G170" i="2"/>
  <c r="F170" i="2"/>
  <c r="E170" i="2"/>
  <c r="D170" i="2"/>
  <c r="C170" i="2"/>
  <c r="B170" i="2"/>
  <c r="J169" i="2"/>
  <c r="I169" i="2"/>
  <c r="H169" i="2"/>
  <c r="G169" i="2"/>
  <c r="F169" i="2"/>
  <c r="E169" i="2"/>
  <c r="D169" i="2"/>
  <c r="C169" i="2"/>
  <c r="B169" i="2"/>
  <c r="J168" i="2"/>
  <c r="I168" i="2"/>
  <c r="H168" i="2"/>
  <c r="G168" i="2"/>
  <c r="F168" i="2"/>
  <c r="E168" i="2"/>
  <c r="D168" i="2"/>
  <c r="C168" i="2"/>
  <c r="B168" i="2"/>
  <c r="J167" i="2"/>
  <c r="I167" i="2"/>
  <c r="H167" i="2"/>
  <c r="G167" i="2"/>
  <c r="F167" i="2"/>
  <c r="E167" i="2"/>
  <c r="D167" i="2"/>
  <c r="C167" i="2"/>
  <c r="B167" i="2"/>
  <c r="J166" i="2"/>
  <c r="I166" i="2"/>
  <c r="H166" i="2"/>
  <c r="G166" i="2"/>
  <c r="F166" i="2"/>
  <c r="E166" i="2"/>
  <c r="D166" i="2"/>
  <c r="C166" i="2"/>
  <c r="B166" i="2"/>
  <c r="J165" i="2"/>
  <c r="I165" i="2"/>
  <c r="H165" i="2"/>
  <c r="G165" i="2"/>
  <c r="F165" i="2"/>
  <c r="E165" i="2"/>
  <c r="D165" i="2"/>
  <c r="C165" i="2"/>
  <c r="B165" i="2"/>
  <c r="J164" i="2"/>
  <c r="I164" i="2"/>
  <c r="H164" i="2"/>
  <c r="G164" i="2"/>
  <c r="F164" i="2"/>
  <c r="E164" i="2"/>
  <c r="D164" i="2"/>
  <c r="C164" i="2"/>
  <c r="B164" i="2"/>
  <c r="J163" i="2"/>
  <c r="I163" i="2"/>
  <c r="H163" i="2"/>
  <c r="G163" i="2"/>
  <c r="F163" i="2"/>
  <c r="E163" i="2"/>
  <c r="D163" i="2"/>
  <c r="C163" i="2"/>
  <c r="B163" i="2"/>
  <c r="J162" i="2"/>
  <c r="I162" i="2"/>
  <c r="H162" i="2"/>
  <c r="G162" i="2"/>
  <c r="F162" i="2"/>
  <c r="E162" i="2"/>
  <c r="D162" i="2"/>
  <c r="C162" i="2"/>
  <c r="B162" i="2"/>
  <c r="J161" i="2"/>
  <c r="I161" i="2"/>
  <c r="H161" i="2"/>
  <c r="G161" i="2"/>
  <c r="F161" i="2"/>
  <c r="E161" i="2"/>
  <c r="D161" i="2"/>
  <c r="C161" i="2"/>
  <c r="B161" i="2"/>
  <c r="K154" i="2"/>
  <c r="K278" i="2" s="1"/>
  <c r="K153" i="2"/>
  <c r="K152" i="2"/>
  <c r="K151" i="2"/>
  <c r="K150" i="2"/>
  <c r="K274" i="2" s="1"/>
  <c r="K149" i="2"/>
  <c r="K148" i="2"/>
  <c r="K147" i="2"/>
  <c r="K146" i="2"/>
  <c r="K270" i="2" s="1"/>
  <c r="K145" i="2"/>
  <c r="K144" i="2"/>
  <c r="K143" i="2"/>
  <c r="K142" i="2"/>
  <c r="K266" i="2" s="1"/>
  <c r="K141" i="2"/>
  <c r="K140" i="2"/>
  <c r="K139" i="2"/>
  <c r="K138" i="2"/>
  <c r="K262" i="2" s="1"/>
  <c r="K137" i="2"/>
  <c r="K261" i="2" s="1"/>
  <c r="K136" i="2"/>
  <c r="K135" i="2"/>
  <c r="K134" i="2"/>
  <c r="K258" i="2" s="1"/>
  <c r="K133" i="2"/>
  <c r="K257" i="2" s="1"/>
  <c r="K132" i="2"/>
  <c r="K131" i="2"/>
  <c r="K254" i="2"/>
  <c r="K123" i="2"/>
  <c r="K122" i="2"/>
  <c r="K121" i="2"/>
  <c r="K120" i="2"/>
  <c r="K119" i="2"/>
  <c r="K118" i="2"/>
  <c r="K117" i="2"/>
  <c r="K116" i="2"/>
  <c r="K115" i="2"/>
  <c r="K114" i="2"/>
  <c r="K113" i="2"/>
  <c r="K112" i="2"/>
  <c r="K111" i="2"/>
  <c r="K110" i="2"/>
  <c r="K109" i="2"/>
  <c r="K108" i="2"/>
  <c r="K107" i="2"/>
  <c r="K106" i="2"/>
  <c r="K105" i="2"/>
  <c r="K104" i="2"/>
  <c r="K103" i="2"/>
  <c r="K102" i="2"/>
  <c r="K100" i="2"/>
  <c r="K30" i="2"/>
  <c r="K247" i="2" s="1"/>
  <c r="K29" i="2"/>
  <c r="K246" i="2" s="1"/>
  <c r="K28" i="2"/>
  <c r="K245" i="2" s="1"/>
  <c r="K27" i="2"/>
  <c r="K244" i="2" s="1"/>
  <c r="K26" i="2"/>
  <c r="K243" i="2" s="1"/>
  <c r="K25" i="2"/>
  <c r="K242" i="2" s="1"/>
  <c r="K24" i="2"/>
  <c r="K241" i="2" s="1"/>
  <c r="K23" i="2"/>
  <c r="K240" i="2" s="1"/>
  <c r="K22" i="2"/>
  <c r="K239" i="2" s="1"/>
  <c r="K21" i="2"/>
  <c r="K238" i="2" s="1"/>
  <c r="K20" i="2"/>
  <c r="K237" i="2" s="1"/>
  <c r="K19" i="2"/>
  <c r="K236" i="2" s="1"/>
  <c r="K18" i="2"/>
  <c r="K235" i="2" s="1"/>
  <c r="K17" i="2"/>
  <c r="K234" i="2" s="1"/>
  <c r="K16" i="2"/>
  <c r="K233" i="2" s="1"/>
  <c r="K15" i="2"/>
  <c r="K232" i="2" s="1"/>
  <c r="K14" i="2"/>
  <c r="K231" i="2" s="1"/>
  <c r="K13" i="2"/>
  <c r="K230" i="2" s="1"/>
  <c r="K12" i="2"/>
  <c r="K229" i="2" s="1"/>
  <c r="K11" i="2"/>
  <c r="K228" i="2" s="1"/>
  <c r="K10" i="2"/>
  <c r="K227" i="2" s="1"/>
  <c r="K9" i="2"/>
  <c r="K226" i="2" s="1"/>
  <c r="K225" i="2"/>
  <c r="K224" i="2"/>
  <c r="K223" i="2"/>
  <c r="K166" i="2" l="1"/>
  <c r="K198" i="2"/>
  <c r="K206" i="2"/>
  <c r="K214" i="2"/>
  <c r="K168" i="2"/>
  <c r="K194" i="2"/>
  <c r="K202" i="2"/>
  <c r="K210" i="2"/>
  <c r="K193" i="2"/>
  <c r="K201" i="2"/>
  <c r="K209" i="2"/>
  <c r="K176" i="2"/>
  <c r="K184" i="2"/>
  <c r="K172" i="2"/>
  <c r="K180" i="2"/>
  <c r="K197" i="2"/>
  <c r="K205" i="2"/>
  <c r="K213" i="2"/>
  <c r="K164" i="2"/>
  <c r="K161" i="2"/>
  <c r="K165" i="2"/>
  <c r="K169" i="2"/>
  <c r="K173" i="2"/>
  <c r="K177" i="2"/>
  <c r="K181" i="2"/>
  <c r="K185" i="2"/>
  <c r="K195" i="2"/>
  <c r="K199" i="2"/>
  <c r="K203" i="2"/>
  <c r="K207" i="2"/>
  <c r="K211" i="2"/>
  <c r="K215" i="2"/>
  <c r="K255" i="2"/>
  <c r="K259" i="2"/>
  <c r="K263" i="2"/>
  <c r="K267" i="2"/>
  <c r="K271" i="2"/>
  <c r="K275" i="2"/>
  <c r="K162" i="2"/>
  <c r="K170" i="2"/>
  <c r="K174" i="2"/>
  <c r="K178" i="2"/>
  <c r="K182" i="2"/>
  <c r="K192" i="2"/>
  <c r="K196" i="2"/>
  <c r="K200" i="2"/>
  <c r="K204" i="2"/>
  <c r="K208" i="2"/>
  <c r="K212" i="2"/>
  <c r="K216" i="2"/>
  <c r="K256" i="2"/>
  <c r="K260" i="2"/>
  <c r="K264" i="2"/>
  <c r="K268" i="2"/>
  <c r="K272" i="2"/>
  <c r="K276" i="2"/>
  <c r="K163" i="2"/>
  <c r="K167" i="2"/>
  <c r="K171" i="2"/>
  <c r="K175" i="2"/>
  <c r="K179" i="2"/>
  <c r="K183" i="2"/>
  <c r="K265" i="2"/>
  <c r="K269" i="2"/>
  <c r="K273" i="2"/>
  <c r="K277" i="2"/>
</calcChain>
</file>

<file path=xl/sharedStrings.xml><?xml version="1.0" encoding="utf-8"?>
<sst xmlns="http://schemas.openxmlformats.org/spreadsheetml/2006/main" count="368" uniqueCount="54">
  <si>
    <t>Geography</t>
  </si>
  <si>
    <t>TOTAL</t>
  </si>
  <si>
    <t>Hispanic</t>
  </si>
  <si>
    <t>Non-Hispanic</t>
  </si>
  <si>
    <t>Total Non-Hispanic</t>
  </si>
  <si>
    <t>Race Alone</t>
  </si>
  <si>
    <t>Two or More Races</t>
  </si>
  <si>
    <t>White</t>
  </si>
  <si>
    <t>Black or African American</t>
  </si>
  <si>
    <t>American Indian and Alaska Native</t>
  </si>
  <si>
    <t>Asian</t>
  </si>
  <si>
    <t>Native Hawaiian and Other Pacific Islander</t>
  </si>
  <si>
    <t>United States</t>
  </si>
  <si>
    <t>Wyoming</t>
  </si>
  <si>
    <t>Albany</t>
  </si>
  <si>
    <t>Big Horn</t>
  </si>
  <si>
    <t>Campbell</t>
  </si>
  <si>
    <t>Carbon</t>
  </si>
  <si>
    <t>Converse</t>
  </si>
  <si>
    <t>Crook</t>
  </si>
  <si>
    <t>Fremont</t>
  </si>
  <si>
    <t>Goshen</t>
  </si>
  <si>
    <t>Hot Springs</t>
  </si>
  <si>
    <t>Johnson</t>
  </si>
  <si>
    <t>Laramie</t>
  </si>
  <si>
    <t>Lincoln</t>
  </si>
  <si>
    <t>Natrona</t>
  </si>
  <si>
    <t>Niobrara</t>
  </si>
  <si>
    <t>Park</t>
  </si>
  <si>
    <t>Platte</t>
  </si>
  <si>
    <t>Sheridan</t>
  </si>
  <si>
    <t>Sublette</t>
  </si>
  <si>
    <t>Sweetwater</t>
  </si>
  <si>
    <t>Teton</t>
  </si>
  <si>
    <t>Uinta</t>
  </si>
  <si>
    <t>Washakie</t>
  </si>
  <si>
    <t>Weston</t>
  </si>
  <si>
    <t xml:space="preserve">Hispanic origin is considered an ethnicity, not a race. Hispanics may be of any race. </t>
  </si>
  <si>
    <t>Minority (Total - Non-Hispanic White Alone)</t>
  </si>
  <si>
    <t>Minority (Total - Non-Hispanic White Alone))</t>
  </si>
  <si>
    <t>Table 1. Annual Estimates of the Resident Population by Race and Hispanic Origin for the United States, Wyoming, and Counties: April 1, 2020 Estimates Base</t>
  </si>
  <si>
    <t>Responses of "Some Other Race" from the 2020 Census are modified. This results in differences between the population for specific race categories shown for the 2020 Census population in this file versus those in the original 2020 Census data.</t>
  </si>
  <si>
    <t>2023 Population Estimates</t>
  </si>
  <si>
    <t>Source: U.S. Census Bureau, Population Division, June 2024</t>
  </si>
  <si>
    <t>Table 2. Annual Estimates of the Resident Population by Race and Hispanic Origin for the United States, Wyoming, and Counties: July 1, 2020</t>
  </si>
  <si>
    <t>Table 3. Annual Estimates of the Resident Population by Race and Hispanic Origin for the United States, Wyoming, and Counties: July 1, 2021</t>
  </si>
  <si>
    <t>Table 4. Annual Estimates of the Resident Population by Race and Hispanic Origin for the United States, Wyoming, and Counties: July 1, 2022</t>
  </si>
  <si>
    <t>Table 5. Annual Estimates of the Resident Population by Race and Hispanic Origin for the United States, Wyoming, and Counties: July 1, 2023</t>
  </si>
  <si>
    <t>Table 6. Percent Change of the Resident Population by Race and Hispanic Origin for the United States, Wyoming, and Counties: July 1, 2022 to July 1, 2023</t>
  </si>
  <si>
    <t>Table 7. Percent Change of the Resident Population by Race and Hispanic Origin for the United States, Wyoming, and Counties: April 1, 2020 to July 1, 2023</t>
  </si>
  <si>
    <t>Table 8. Distribution of the Resident Population by Race and Hispanic Origin for the United States, Wyoming, and Counties: April 1, 2020 Estimates Base</t>
  </si>
  <si>
    <t xml:space="preserve">NA </t>
  </si>
  <si>
    <t>NA</t>
  </si>
  <si>
    <t>Table 9. Distribution of the Resident Population by Race and Hispanic Origin for the United States, Wyoming, and Counties: July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</si>
</sst>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color rgb="FF000000"/>
      <name val="Arial"/>
      <family val="2"/>
    </font>
    <font>
      <sz val="9"/>
      <color rgb="FF000000"/>
      <name val="Arial"/>
      <family val="2"/>
    </font>
    <font>
      <sz val="9"/>
      <name val="Arial"/>
      <family val="2"/>
    </font>
    <font>
      <sz val="9"/>
      <color indexed="8"/>
      <name val="Arial"/>
      <family val="2"/>
    </font>
    <font>
      <sz val="11"/>
      <color theme="1"/>
      <name val="Arial"/>
      <family val="2"/>
    </font>
    <font>
      <sz val="8"/>
      <color rgb="FF000000"/>
      <name val="Arial"/>
      <family val="2"/>
    </font>
    <font>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indexed="9"/>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double">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double">
        <color indexed="64"/>
      </right>
      <top/>
      <bottom style="thin">
        <color rgb="FF000000"/>
      </bottom>
      <diagonal/>
    </border>
    <border>
      <left style="thin">
        <color rgb="FF000000"/>
      </left>
      <right style="double">
        <color indexed="64"/>
      </right>
      <top/>
      <bottom/>
      <diagonal/>
    </border>
    <border>
      <left style="thin">
        <color rgb="FF000000"/>
      </left>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double">
        <color indexed="64"/>
      </right>
      <top style="thin">
        <color indexed="64"/>
      </top>
      <bottom/>
      <diagonal/>
    </border>
    <border>
      <left style="thin">
        <color indexed="64"/>
      </left>
      <right style="thin">
        <color indexed="64"/>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style="double">
        <color indexed="8"/>
      </right>
      <top style="thin">
        <color rgb="FF000000"/>
      </top>
      <bottom style="thin">
        <color indexed="8"/>
      </bottom>
      <diagonal/>
    </border>
    <border>
      <left style="thin">
        <color indexed="8"/>
      </left>
      <right style="double">
        <color indexed="8"/>
      </right>
      <top style="thin">
        <color indexed="8"/>
      </top>
      <bottom style="thin">
        <color indexed="8"/>
      </bottom>
      <diagonal/>
    </border>
    <border>
      <left style="thin">
        <color indexed="64"/>
      </left>
      <right style="double">
        <color indexed="64"/>
      </right>
      <top style="thin">
        <color rgb="FF000000"/>
      </top>
      <bottom style="thin">
        <color indexed="64"/>
      </bottom>
      <diagonal/>
    </border>
    <border>
      <left style="thin">
        <color indexed="64"/>
      </left>
      <right style="thin">
        <color indexed="8"/>
      </right>
      <top style="thin">
        <color rgb="FF000000"/>
      </top>
      <bottom style="thin">
        <color indexed="8"/>
      </bottom>
      <diagonal/>
    </border>
    <border>
      <left style="thin">
        <color indexed="8"/>
      </left>
      <right style="thin">
        <color indexed="8"/>
      </right>
      <top style="thin">
        <color rgb="FF000000"/>
      </top>
      <bottom style="thin">
        <color indexed="8"/>
      </bottom>
      <diagonal/>
    </border>
    <border>
      <left style="thin">
        <color indexed="8"/>
      </left>
      <right style="double">
        <color indexed="64"/>
      </right>
      <top style="thin">
        <color rgb="FF000000"/>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8" fillId="0" borderId="0" xfId="0" applyNumberFormat="1" applyFont="1" applyFill="1" applyAlignment="1"/>
    <xf numFmtId="0" fontId="18" fillId="0" borderId="0" xfId="0" applyFont="1"/>
    <xf numFmtId="0" fontId="20" fillId="33" borderId="0" xfId="0" applyFont="1" applyFill="1" applyAlignment="1">
      <alignment horizontal="left"/>
    </xf>
    <xf numFmtId="0" fontId="20" fillId="33" borderId="0" xfId="0" applyNumberFormat="1" applyFont="1" applyFill="1" applyAlignment="1">
      <alignment horizontal="left"/>
    </xf>
    <xf numFmtId="0" fontId="20" fillId="33" borderId="0" xfId="0" applyFont="1" applyFill="1" applyAlignment="1">
      <alignment horizontal="left" wrapText="1"/>
    </xf>
    <xf numFmtId="0" fontId="20" fillId="33" borderId="20" xfId="0" applyFont="1" applyFill="1" applyBorder="1" applyAlignment="1">
      <alignment horizontal="center" wrapText="1"/>
    </xf>
    <xf numFmtId="3" fontId="21" fillId="0" borderId="26" xfId="0" applyNumberFormat="1" applyFont="1" applyBorder="1"/>
    <xf numFmtId="0" fontId="20" fillId="33" borderId="0" xfId="0" applyNumberFormat="1" applyFont="1" applyFill="1" applyBorder="1" applyAlignment="1">
      <alignment horizontal="left"/>
    </xf>
    <xf numFmtId="0" fontId="20" fillId="33" borderId="36" xfId="0" applyFont="1" applyFill="1" applyBorder="1" applyAlignment="1">
      <alignment horizontal="left" wrapText="1"/>
    </xf>
    <xf numFmtId="0" fontId="20" fillId="33" borderId="37" xfId="0" applyFont="1" applyFill="1" applyBorder="1" applyAlignment="1">
      <alignment horizontal="center" wrapText="1"/>
    </xf>
    <xf numFmtId="164" fontId="21" fillId="0" borderId="36" xfId="0" applyNumberFormat="1" applyFont="1" applyBorder="1"/>
    <xf numFmtId="164" fontId="21" fillId="0" borderId="38" xfId="0" applyNumberFormat="1" applyFont="1" applyBorder="1"/>
    <xf numFmtId="164" fontId="21" fillId="0" borderId="39" xfId="0" applyNumberFormat="1" applyFont="1" applyBorder="1"/>
    <xf numFmtId="3" fontId="21" fillId="0" borderId="0" xfId="0" applyNumberFormat="1" applyFont="1" applyBorder="1"/>
    <xf numFmtId="3" fontId="22" fillId="34" borderId="0" xfId="0" applyNumberFormat="1" applyFont="1" applyFill="1" applyBorder="1" applyAlignment="1">
      <alignment horizontal="right" vertical="center" wrapText="1"/>
    </xf>
    <xf numFmtId="0" fontId="20" fillId="33" borderId="21" xfId="0" applyFont="1" applyFill="1" applyBorder="1" applyAlignment="1">
      <alignment horizontal="left"/>
    </xf>
    <xf numFmtId="3" fontId="20" fillId="33" borderId="0" xfId="0" applyNumberFormat="1" applyFont="1" applyFill="1" applyBorder="1" applyAlignment="1">
      <alignment horizontal="right" wrapText="1"/>
    </xf>
    <xf numFmtId="165" fontId="20" fillId="0" borderId="36" xfId="0" applyNumberFormat="1" applyFont="1" applyFill="1" applyBorder="1" applyAlignment="1">
      <alignment horizontal="right" vertical="center"/>
    </xf>
    <xf numFmtId="165" fontId="20" fillId="0" borderId="42" xfId="0" applyNumberFormat="1" applyFont="1" applyFill="1" applyBorder="1" applyAlignment="1">
      <alignment horizontal="right" vertical="center"/>
    </xf>
    <xf numFmtId="165" fontId="20" fillId="0" borderId="38" xfId="0" applyNumberFormat="1" applyFont="1" applyFill="1" applyBorder="1" applyAlignment="1">
      <alignment horizontal="right" vertical="center"/>
    </xf>
    <xf numFmtId="165" fontId="20" fillId="0" borderId="39" xfId="0" applyNumberFormat="1" applyFont="1" applyFill="1" applyBorder="1" applyAlignment="1">
      <alignment horizontal="right" vertical="center"/>
    </xf>
    <xf numFmtId="3" fontId="22" fillId="0" borderId="35" xfId="0" applyNumberFormat="1" applyFont="1" applyFill="1" applyBorder="1" applyAlignment="1" applyProtection="1">
      <alignment horizontal="right" vertical="center" wrapText="1"/>
    </xf>
    <xf numFmtId="3" fontId="22" fillId="0" borderId="46" xfId="0" applyNumberFormat="1" applyFont="1" applyFill="1" applyBorder="1" applyAlignment="1" applyProtection="1">
      <alignment horizontal="right" vertical="center" wrapText="1"/>
    </xf>
    <xf numFmtId="3" fontId="21" fillId="0" borderId="25" xfId="0" applyNumberFormat="1" applyFont="1" applyFill="1" applyBorder="1"/>
    <xf numFmtId="0" fontId="22" fillId="0" borderId="35" xfId="0" applyNumberFormat="1" applyFont="1" applyFill="1" applyBorder="1" applyAlignment="1" applyProtection="1">
      <alignment horizontal="right" vertical="center" wrapText="1"/>
    </xf>
    <xf numFmtId="0" fontId="22" fillId="0" borderId="41" xfId="0" applyNumberFormat="1" applyFont="1" applyFill="1" applyBorder="1" applyAlignment="1" applyProtection="1">
      <alignment horizontal="right" vertical="center" wrapText="1"/>
    </xf>
    <xf numFmtId="3" fontId="22" fillId="0" borderId="41" xfId="0" applyNumberFormat="1" applyFont="1" applyFill="1" applyBorder="1" applyAlignment="1" applyProtection="1">
      <alignment horizontal="right" vertical="center" wrapText="1"/>
    </xf>
    <xf numFmtId="0" fontId="22" fillId="0" borderId="47" xfId="0" applyNumberFormat="1" applyFont="1" applyFill="1" applyBorder="1" applyAlignment="1" applyProtection="1">
      <alignment horizontal="right" vertical="center" wrapText="1"/>
    </xf>
    <xf numFmtId="3" fontId="22" fillId="0" borderId="47" xfId="0" applyNumberFormat="1" applyFont="1" applyFill="1" applyBorder="1" applyAlignment="1" applyProtection="1">
      <alignment horizontal="right" vertical="center" wrapText="1"/>
    </xf>
    <xf numFmtId="0" fontId="20" fillId="0" borderId="36" xfId="0" applyFont="1" applyFill="1" applyBorder="1" applyAlignment="1">
      <alignment horizontal="left" wrapText="1"/>
    </xf>
    <xf numFmtId="3" fontId="21" fillId="0" borderId="26" xfId="0" applyNumberFormat="1" applyFont="1" applyFill="1" applyBorder="1"/>
    <xf numFmtId="0" fontId="18" fillId="0" borderId="0" xfId="0" applyFont="1" applyFill="1"/>
    <xf numFmtId="0" fontId="20" fillId="0" borderId="24" xfId="0" applyFont="1" applyFill="1" applyBorder="1" applyAlignment="1">
      <alignment horizontal="left" wrapText="1"/>
    </xf>
    <xf numFmtId="164" fontId="21" fillId="0" borderId="36" xfId="0" applyNumberFormat="1" applyFont="1" applyFill="1" applyBorder="1"/>
    <xf numFmtId="164" fontId="21" fillId="0" borderId="39" xfId="0" applyNumberFormat="1" applyFont="1" applyFill="1" applyBorder="1"/>
    <xf numFmtId="164" fontId="21" fillId="0" borderId="38" xfId="0" applyNumberFormat="1" applyFont="1" applyFill="1" applyBorder="1"/>
    <xf numFmtId="0" fontId="20" fillId="0" borderId="21" xfId="0" applyFont="1" applyFill="1" applyBorder="1" applyAlignment="1">
      <alignment horizontal="left"/>
    </xf>
    <xf numFmtId="0" fontId="20" fillId="0" borderId="0" xfId="0" applyNumberFormat="1" applyFont="1" applyFill="1" applyBorder="1" applyAlignment="1">
      <alignment horizontal="left"/>
    </xf>
    <xf numFmtId="0" fontId="20" fillId="0" borderId="0" xfId="0" applyFont="1" applyFill="1" applyAlignment="1">
      <alignment horizontal="left" wrapText="1"/>
    </xf>
    <xf numFmtId="0" fontId="20" fillId="0" borderId="20" xfId="0" applyFont="1" applyFill="1" applyBorder="1" applyAlignment="1">
      <alignment horizontal="center" wrapText="1"/>
    </xf>
    <xf numFmtId="0" fontId="20" fillId="0" borderId="37" xfId="0" applyFont="1" applyFill="1" applyBorder="1" applyAlignment="1">
      <alignment horizontal="center" wrapText="1"/>
    </xf>
    <xf numFmtId="0" fontId="23" fillId="0" borderId="0" xfId="0" applyFont="1"/>
    <xf numFmtId="3" fontId="22" fillId="0" borderId="40" xfId="0" applyNumberFormat="1" applyFont="1" applyFill="1" applyBorder="1" applyAlignment="1" applyProtection="1">
      <alignment horizontal="right" vertical="center" wrapText="1"/>
    </xf>
    <xf numFmtId="3" fontId="22" fillId="0" borderId="43" xfId="0" applyNumberFormat="1" applyFont="1" applyFill="1" applyBorder="1" applyAlignment="1" applyProtection="1">
      <alignment horizontal="right" vertical="center" wrapText="1"/>
    </xf>
    <xf numFmtId="3" fontId="22" fillId="0" borderId="44" xfId="0" applyNumberFormat="1" applyFont="1" applyFill="1" applyBorder="1" applyAlignment="1" applyProtection="1">
      <alignment horizontal="right" vertical="center" wrapText="1"/>
    </xf>
    <xf numFmtId="3" fontId="22" fillId="0" borderId="45" xfId="0" applyNumberFormat="1" applyFont="1" applyFill="1" applyBorder="1" applyAlignment="1" applyProtection="1">
      <alignment horizontal="right" vertical="center" wrapText="1"/>
    </xf>
    <xf numFmtId="3" fontId="22" fillId="0" borderId="0"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alignment horizontal="right" vertical="center" wrapText="1"/>
    </xf>
    <xf numFmtId="3" fontId="21" fillId="0" borderId="0" xfId="0" applyNumberFormat="1" applyFont="1" applyFill="1" applyBorder="1"/>
    <xf numFmtId="0" fontId="24" fillId="0" borderId="0" xfId="0" applyFont="1"/>
    <xf numFmtId="0" fontId="25" fillId="0" borderId="0" xfId="0" applyFont="1"/>
    <xf numFmtId="0" fontId="24" fillId="0" borderId="0" xfId="0" applyNumberFormat="1" applyFont="1" applyFill="1" applyAlignment="1">
      <alignment horizontal="center"/>
    </xf>
    <xf numFmtId="0" fontId="24" fillId="0" borderId="0" xfId="0" applyFont="1" applyAlignment="1">
      <alignment wrapText="1"/>
    </xf>
    <xf numFmtId="0" fontId="24" fillId="0" borderId="0" xfId="0" applyNumberFormat="1" applyFont="1" applyFill="1" applyAlignment="1">
      <alignment wrapText="1"/>
    </xf>
    <xf numFmtId="0" fontId="20" fillId="33" borderId="30" xfId="0" applyFont="1" applyFill="1" applyBorder="1" applyAlignment="1">
      <alignment horizontal="center" vertical="top" wrapText="1"/>
    </xf>
    <xf numFmtId="0" fontId="20" fillId="33" borderId="31" xfId="0" applyFont="1" applyFill="1" applyBorder="1" applyAlignment="1">
      <alignment horizontal="center" vertical="top" wrapText="1"/>
    </xf>
    <xf numFmtId="0" fontId="20" fillId="33" borderId="32" xfId="0" applyFont="1" applyFill="1" applyBorder="1" applyAlignment="1">
      <alignment horizontal="center" vertical="top" wrapText="1"/>
    </xf>
    <xf numFmtId="0" fontId="20" fillId="33" borderId="33"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33" borderId="27" xfId="0" applyFont="1" applyFill="1" applyBorder="1" applyAlignment="1">
      <alignment horizontal="left"/>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33" borderId="28" xfId="0" applyNumberFormat="1" applyFont="1" applyFill="1" applyBorder="1" applyAlignment="1">
      <alignment horizontal="center" vertical="center"/>
    </xf>
    <xf numFmtId="0" fontId="20" fillId="33" borderId="14" xfId="0" applyNumberFormat="1" applyFont="1" applyFill="1" applyBorder="1" applyAlignment="1">
      <alignment horizontal="center" vertical="center"/>
    </xf>
    <xf numFmtId="0" fontId="20" fillId="33" borderId="13" xfId="0" applyNumberFormat="1" applyFont="1" applyFill="1" applyBorder="1" applyAlignment="1">
      <alignment horizontal="center" vertical="center"/>
    </xf>
    <xf numFmtId="0" fontId="19" fillId="0" borderId="0" xfId="0" applyFont="1" applyAlignment="1">
      <alignment horizontal="left" vertical="center" wrapText="1"/>
    </xf>
    <xf numFmtId="0" fontId="0" fillId="0" borderId="0" xfId="0" applyAlignment="1">
      <alignment vertical="center"/>
    </xf>
    <xf numFmtId="0" fontId="19" fillId="33" borderId="0" xfId="0" applyFont="1" applyFill="1" applyAlignment="1">
      <alignment horizontal="left" wrapText="1"/>
    </xf>
    <xf numFmtId="0" fontId="19" fillId="0" borderId="0" xfId="0" applyFont="1" applyFill="1" applyAlignment="1">
      <alignment horizontal="left"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0" fillId="33" borderId="29" xfId="0" applyNumberFormat="1" applyFont="1" applyFill="1" applyBorder="1" applyAlignment="1">
      <alignment horizontal="center" vertical="center" wrapText="1"/>
    </xf>
    <xf numFmtId="0" fontId="20" fillId="33" borderId="18" xfId="0" applyNumberFormat="1" applyFont="1" applyFill="1" applyBorder="1" applyAlignment="1">
      <alignment horizontal="center" vertical="center" wrapText="1"/>
    </xf>
    <xf numFmtId="0" fontId="20" fillId="33" borderId="34" xfId="0" applyFont="1" applyFill="1" applyBorder="1" applyAlignment="1">
      <alignment horizontal="center" vertical="center" wrapText="1"/>
    </xf>
    <xf numFmtId="0" fontId="20" fillId="0" borderId="27" xfId="0" applyFont="1" applyFill="1" applyBorder="1" applyAlignment="1">
      <alignment horizontal="left"/>
    </xf>
    <xf numFmtId="0" fontId="20" fillId="0" borderId="28"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20" fillId="0" borderId="18" xfId="0" applyNumberFormat="1" applyFont="1" applyFill="1" applyBorder="1" applyAlignment="1">
      <alignment horizontal="center" vertical="center" wrapText="1"/>
    </xf>
    <xf numFmtId="0" fontId="20" fillId="0" borderId="30" xfId="0" applyFont="1" applyFill="1" applyBorder="1" applyAlignment="1">
      <alignment horizontal="center" vertical="top" wrapText="1"/>
    </xf>
    <xf numFmtId="0" fontId="20" fillId="0" borderId="31" xfId="0" applyFont="1" applyFill="1" applyBorder="1" applyAlignment="1">
      <alignment horizontal="center" vertical="top" wrapText="1"/>
    </xf>
    <xf numFmtId="0" fontId="20" fillId="0" borderId="32" xfId="0" applyFont="1" applyFill="1" applyBorder="1" applyAlignment="1">
      <alignment horizontal="center" vertical="top" wrapText="1"/>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4" fillId="0" borderId="0" xfId="0" applyFont="1" applyAlignment="1">
      <alignment horizontal="left" vertical="top"/>
    </xf>
    <xf numFmtId="0" fontId="24" fillId="0" borderId="0" xfId="0" applyFont="1" applyAlignment="1">
      <alignment horizontal="left" vertical="center" wrapText="1"/>
    </xf>
    <xf numFmtId="0" fontId="24" fillId="0" borderId="0" xfId="0" applyFont="1" applyAlignment="1">
      <alignment horizontal="left" wrapText="1"/>
    </xf>
    <xf numFmtId="0" fontId="20" fillId="33" borderId="19" xfId="0" applyNumberFormat="1" applyFont="1" applyFill="1" applyBorder="1" applyAlignment="1">
      <alignment horizontal="center" vertical="center" wrapText="1"/>
    </xf>
    <xf numFmtId="0" fontId="20" fillId="33"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4"/>
  <sheetViews>
    <sheetView showGridLines="0" tabSelected="1" zoomScaleNormal="100" workbookViewId="0">
      <selection activeCell="A3" sqref="A3:A5"/>
    </sheetView>
  </sheetViews>
  <sheetFormatPr defaultColWidth="9.109375" defaultRowHeight="13.8" x14ac:dyDescent="0.25"/>
  <cols>
    <col min="1" max="1" width="11.77734375" style="42" customWidth="1"/>
    <col min="2" max="3" width="12.5546875" style="42" customWidth="1"/>
    <col min="4" max="4" width="12.5546875" style="1" customWidth="1"/>
    <col min="5" max="11" width="12.5546875" style="42" customWidth="1"/>
    <col min="12" max="16384" width="9.109375" style="42"/>
  </cols>
  <sheetData>
    <row r="1" spans="1:11" ht="25.8" customHeight="1" x14ac:dyDescent="0.25">
      <c r="A1" s="71" t="s">
        <v>40</v>
      </c>
      <c r="B1" s="72"/>
      <c r="C1" s="72"/>
      <c r="D1" s="72"/>
      <c r="E1" s="72"/>
      <c r="F1" s="72"/>
      <c r="G1" s="72"/>
      <c r="H1" s="72"/>
      <c r="I1" s="72"/>
      <c r="J1" s="72"/>
      <c r="K1" s="72"/>
    </row>
    <row r="2" spans="1:11" ht="13.5" customHeight="1" x14ac:dyDescent="0.25">
      <c r="A2" s="60" t="s">
        <v>42</v>
      </c>
      <c r="B2" s="60"/>
      <c r="C2" s="3"/>
      <c r="D2" s="4"/>
      <c r="E2" s="5"/>
      <c r="F2" s="5"/>
      <c r="G2" s="5"/>
      <c r="H2" s="5"/>
      <c r="I2" s="5"/>
      <c r="J2" s="5"/>
      <c r="K2" s="2"/>
    </row>
    <row r="3" spans="1:11" ht="16.95" customHeight="1" x14ac:dyDescent="0.25">
      <c r="A3" s="61" t="s">
        <v>0</v>
      </c>
      <c r="B3" s="61" t="s">
        <v>1</v>
      </c>
      <c r="C3" s="61" t="s">
        <v>2</v>
      </c>
      <c r="D3" s="68" t="s">
        <v>3</v>
      </c>
      <c r="E3" s="69"/>
      <c r="F3" s="69"/>
      <c r="G3" s="69"/>
      <c r="H3" s="69"/>
      <c r="I3" s="69"/>
      <c r="J3" s="70"/>
      <c r="K3" s="75" t="s">
        <v>38</v>
      </c>
    </row>
    <row r="4" spans="1:11" ht="16.95" customHeight="1" x14ac:dyDescent="0.25">
      <c r="A4" s="62"/>
      <c r="B4" s="62"/>
      <c r="C4" s="62"/>
      <c r="D4" s="78" t="s">
        <v>4</v>
      </c>
      <c r="E4" s="55" t="s">
        <v>5</v>
      </c>
      <c r="F4" s="56"/>
      <c r="G4" s="56"/>
      <c r="H4" s="56"/>
      <c r="I4" s="57"/>
      <c r="J4" s="58" t="s">
        <v>6</v>
      </c>
      <c r="K4" s="76"/>
    </row>
    <row r="5" spans="1:11" ht="34.799999999999997" x14ac:dyDescent="0.25">
      <c r="A5" s="64"/>
      <c r="B5" s="64"/>
      <c r="C5" s="64"/>
      <c r="D5" s="79"/>
      <c r="E5" s="6" t="s">
        <v>7</v>
      </c>
      <c r="F5" s="6" t="s">
        <v>8</v>
      </c>
      <c r="G5" s="6" t="s">
        <v>9</v>
      </c>
      <c r="H5" s="6" t="s">
        <v>10</v>
      </c>
      <c r="I5" s="6" t="s">
        <v>11</v>
      </c>
      <c r="J5" s="59"/>
      <c r="K5" s="77"/>
    </row>
    <row r="6" spans="1:11" ht="13.5" customHeight="1" x14ac:dyDescent="0.25">
      <c r="A6" s="33" t="s">
        <v>12</v>
      </c>
      <c r="B6" s="22">
        <v>331464948</v>
      </c>
      <c r="C6" s="22">
        <v>62063514</v>
      </c>
      <c r="D6" s="22">
        <v>269401434</v>
      </c>
      <c r="E6" s="22">
        <v>197550956</v>
      </c>
      <c r="F6" s="22">
        <v>41712148</v>
      </c>
      <c r="G6" s="22">
        <v>2409867</v>
      </c>
      <c r="H6" s="22">
        <v>19533715</v>
      </c>
      <c r="I6" s="22">
        <v>617849</v>
      </c>
      <c r="J6" s="43">
        <v>7576899</v>
      </c>
      <c r="K6" s="24">
        <f>B6-E6</f>
        <v>133913992</v>
      </c>
    </row>
    <row r="7" spans="1:11" ht="13.5" customHeight="1" x14ac:dyDescent="0.25">
      <c r="A7" s="33" t="s">
        <v>13</v>
      </c>
      <c r="B7" s="22">
        <v>576850</v>
      </c>
      <c r="C7" s="22">
        <v>59111</v>
      </c>
      <c r="D7" s="22">
        <v>517739</v>
      </c>
      <c r="E7" s="22">
        <v>482884</v>
      </c>
      <c r="F7" s="22">
        <v>5957</v>
      </c>
      <c r="G7" s="22">
        <v>12081</v>
      </c>
      <c r="H7" s="22">
        <v>5786</v>
      </c>
      <c r="I7" s="25">
        <v>406</v>
      </c>
      <c r="J7" s="27">
        <v>10625</v>
      </c>
      <c r="K7" s="24">
        <f t="shared" ref="K7:K29" si="0">B7-E7</f>
        <v>93966</v>
      </c>
    </row>
    <row r="8" spans="1:11" ht="13.5" customHeight="1" x14ac:dyDescent="0.25">
      <c r="A8" s="31" t="s">
        <v>14</v>
      </c>
      <c r="B8" s="22">
        <v>37069</v>
      </c>
      <c r="C8" s="22">
        <v>3886</v>
      </c>
      <c r="D8" s="22">
        <v>33183</v>
      </c>
      <c r="E8" s="22">
        <v>30275</v>
      </c>
      <c r="F8" s="25">
        <v>495</v>
      </c>
      <c r="G8" s="25">
        <v>287</v>
      </c>
      <c r="H8" s="22">
        <v>1308</v>
      </c>
      <c r="I8" s="25">
        <v>38</v>
      </c>
      <c r="J8" s="26">
        <v>780</v>
      </c>
      <c r="K8" s="24">
        <f t="shared" si="0"/>
        <v>6794</v>
      </c>
    </row>
    <row r="9" spans="1:11" ht="13.5" customHeight="1" x14ac:dyDescent="0.25">
      <c r="A9" s="7" t="s">
        <v>15</v>
      </c>
      <c r="B9" s="22">
        <v>11523</v>
      </c>
      <c r="C9" s="25">
        <v>1081</v>
      </c>
      <c r="D9" s="22">
        <v>10442</v>
      </c>
      <c r="E9" s="22">
        <v>10041</v>
      </c>
      <c r="F9" s="25">
        <v>78</v>
      </c>
      <c r="G9" s="25">
        <v>122</v>
      </c>
      <c r="H9" s="25">
        <v>56</v>
      </c>
      <c r="I9" s="25">
        <v>3</v>
      </c>
      <c r="J9" s="26">
        <v>142</v>
      </c>
      <c r="K9" s="24">
        <f t="shared" si="0"/>
        <v>1482</v>
      </c>
    </row>
    <row r="10" spans="1:11" ht="13.5" customHeight="1" x14ac:dyDescent="0.25">
      <c r="A10" s="7" t="s">
        <v>16</v>
      </c>
      <c r="B10" s="22">
        <v>47030</v>
      </c>
      <c r="C10" s="22">
        <v>4276</v>
      </c>
      <c r="D10" s="22">
        <v>42754</v>
      </c>
      <c r="E10" s="22">
        <v>40819</v>
      </c>
      <c r="F10" s="25">
        <v>234</v>
      </c>
      <c r="G10" s="25">
        <v>514</v>
      </c>
      <c r="H10" s="25">
        <v>317</v>
      </c>
      <c r="I10" s="25">
        <v>29</v>
      </c>
      <c r="J10" s="26">
        <v>841</v>
      </c>
      <c r="K10" s="24">
        <f t="shared" si="0"/>
        <v>6211</v>
      </c>
    </row>
    <row r="11" spans="1:11" ht="13.5" customHeight="1" x14ac:dyDescent="0.25">
      <c r="A11" s="7" t="s">
        <v>17</v>
      </c>
      <c r="B11" s="22">
        <v>14535</v>
      </c>
      <c r="C11" s="22">
        <v>2604</v>
      </c>
      <c r="D11" s="22">
        <v>11931</v>
      </c>
      <c r="E11" s="22">
        <v>11259</v>
      </c>
      <c r="F11" s="25">
        <v>153</v>
      </c>
      <c r="G11" s="25">
        <v>158</v>
      </c>
      <c r="H11" s="25">
        <v>127</v>
      </c>
      <c r="I11" s="25">
        <v>13</v>
      </c>
      <c r="J11" s="26">
        <v>221</v>
      </c>
      <c r="K11" s="24">
        <f t="shared" si="0"/>
        <v>3276</v>
      </c>
    </row>
    <row r="12" spans="1:11" ht="13.5" customHeight="1" x14ac:dyDescent="0.25">
      <c r="A12" s="7" t="s">
        <v>18</v>
      </c>
      <c r="B12" s="22">
        <v>13751</v>
      </c>
      <c r="C12" s="25">
        <v>1074</v>
      </c>
      <c r="D12" s="22">
        <v>12677</v>
      </c>
      <c r="E12" s="22">
        <v>12221</v>
      </c>
      <c r="F12" s="25">
        <v>66</v>
      </c>
      <c r="G12" s="25">
        <v>101</v>
      </c>
      <c r="H12" s="25">
        <v>99</v>
      </c>
      <c r="I12" s="25">
        <v>7</v>
      </c>
      <c r="J12" s="26">
        <v>183</v>
      </c>
      <c r="K12" s="24">
        <f t="shared" si="0"/>
        <v>1530</v>
      </c>
    </row>
    <row r="13" spans="1:11" ht="13.5" customHeight="1" x14ac:dyDescent="0.25">
      <c r="A13" s="7" t="s">
        <v>19</v>
      </c>
      <c r="B13" s="22">
        <v>7176</v>
      </c>
      <c r="C13" s="25">
        <v>113</v>
      </c>
      <c r="D13" s="22">
        <v>7063</v>
      </c>
      <c r="E13" s="22">
        <v>6819</v>
      </c>
      <c r="F13" s="25">
        <v>63</v>
      </c>
      <c r="G13" s="25">
        <v>73</v>
      </c>
      <c r="H13" s="25">
        <v>18</v>
      </c>
      <c r="I13" s="25">
        <v>1</v>
      </c>
      <c r="J13" s="26">
        <v>89</v>
      </c>
      <c r="K13" s="24">
        <f t="shared" si="0"/>
        <v>357</v>
      </c>
    </row>
    <row r="14" spans="1:11" ht="13.5" customHeight="1" x14ac:dyDescent="0.25">
      <c r="A14" s="7" t="s">
        <v>20</v>
      </c>
      <c r="B14" s="22">
        <v>39235</v>
      </c>
      <c r="C14" s="22">
        <v>2433</v>
      </c>
      <c r="D14" s="22">
        <v>36802</v>
      </c>
      <c r="E14" s="22">
        <v>27700</v>
      </c>
      <c r="F14" s="25">
        <v>208</v>
      </c>
      <c r="G14" s="22">
        <v>7663</v>
      </c>
      <c r="H14" s="25">
        <v>198</v>
      </c>
      <c r="I14" s="25">
        <v>14</v>
      </c>
      <c r="J14" s="26">
        <v>1019</v>
      </c>
      <c r="K14" s="24">
        <f t="shared" si="0"/>
        <v>11535</v>
      </c>
    </row>
    <row r="15" spans="1:11" ht="13.5" customHeight="1" x14ac:dyDescent="0.25">
      <c r="A15" s="7" t="s">
        <v>21</v>
      </c>
      <c r="B15" s="22">
        <v>12504</v>
      </c>
      <c r="C15" s="22">
        <v>1214</v>
      </c>
      <c r="D15" s="22">
        <v>11290</v>
      </c>
      <c r="E15" s="22">
        <v>10806</v>
      </c>
      <c r="F15" s="25">
        <v>121</v>
      </c>
      <c r="G15" s="25">
        <v>109</v>
      </c>
      <c r="H15" s="25">
        <v>98</v>
      </c>
      <c r="I15" s="25">
        <v>8</v>
      </c>
      <c r="J15" s="26">
        <v>148</v>
      </c>
      <c r="K15" s="24">
        <f t="shared" si="0"/>
        <v>1698</v>
      </c>
    </row>
    <row r="16" spans="1:11" ht="13.5" customHeight="1" x14ac:dyDescent="0.25">
      <c r="A16" s="7" t="s">
        <v>22</v>
      </c>
      <c r="B16" s="22">
        <v>4619</v>
      </c>
      <c r="C16" s="25">
        <v>192</v>
      </c>
      <c r="D16" s="22">
        <v>4427</v>
      </c>
      <c r="E16" s="22">
        <v>4215</v>
      </c>
      <c r="F16" s="25">
        <v>28</v>
      </c>
      <c r="G16" s="25">
        <v>74</v>
      </c>
      <c r="H16" s="25">
        <v>25</v>
      </c>
      <c r="I16" s="25">
        <v>3</v>
      </c>
      <c r="J16" s="26">
        <v>82</v>
      </c>
      <c r="K16" s="24">
        <f t="shared" si="0"/>
        <v>404</v>
      </c>
    </row>
    <row r="17" spans="1:11" ht="13.5" customHeight="1" x14ac:dyDescent="0.25">
      <c r="A17" s="7" t="s">
        <v>23</v>
      </c>
      <c r="B17" s="22">
        <v>8450</v>
      </c>
      <c r="C17" s="25">
        <v>347</v>
      </c>
      <c r="D17" s="22">
        <v>8103</v>
      </c>
      <c r="E17" s="22">
        <v>7753</v>
      </c>
      <c r="F17" s="25">
        <v>59</v>
      </c>
      <c r="G17" s="25">
        <v>101</v>
      </c>
      <c r="H17" s="25">
        <v>60</v>
      </c>
      <c r="I17" s="25">
        <v>2</v>
      </c>
      <c r="J17" s="26">
        <v>128</v>
      </c>
      <c r="K17" s="24">
        <f t="shared" si="0"/>
        <v>697</v>
      </c>
    </row>
    <row r="18" spans="1:11" ht="13.5" customHeight="1" x14ac:dyDescent="0.25">
      <c r="A18" s="7" t="s">
        <v>24</v>
      </c>
      <c r="B18" s="22">
        <v>100512</v>
      </c>
      <c r="C18" s="22">
        <v>15594</v>
      </c>
      <c r="D18" s="22">
        <v>84918</v>
      </c>
      <c r="E18" s="22">
        <v>78343</v>
      </c>
      <c r="F18" s="22">
        <v>2164</v>
      </c>
      <c r="G18" s="25">
        <v>641</v>
      </c>
      <c r="H18" s="25">
        <v>1204</v>
      </c>
      <c r="I18" s="25">
        <v>95</v>
      </c>
      <c r="J18" s="27">
        <v>2471</v>
      </c>
      <c r="K18" s="24">
        <f t="shared" si="0"/>
        <v>22169</v>
      </c>
    </row>
    <row r="19" spans="1:11" ht="13.5" customHeight="1" x14ac:dyDescent="0.25">
      <c r="A19" s="7" t="s">
        <v>25</v>
      </c>
      <c r="B19" s="22">
        <v>19582</v>
      </c>
      <c r="C19" s="25">
        <v>965</v>
      </c>
      <c r="D19" s="22">
        <v>18617</v>
      </c>
      <c r="E19" s="22">
        <v>17987</v>
      </c>
      <c r="F19" s="25">
        <v>110</v>
      </c>
      <c r="G19" s="25">
        <v>149</v>
      </c>
      <c r="H19" s="25">
        <v>102</v>
      </c>
      <c r="I19" s="25">
        <v>12</v>
      </c>
      <c r="J19" s="26">
        <v>257</v>
      </c>
      <c r="K19" s="24">
        <f t="shared" si="0"/>
        <v>1595</v>
      </c>
    </row>
    <row r="20" spans="1:11" ht="13.5" customHeight="1" x14ac:dyDescent="0.25">
      <c r="A20" s="7" t="s">
        <v>26</v>
      </c>
      <c r="B20" s="22">
        <v>79966</v>
      </c>
      <c r="C20" s="22">
        <v>7173</v>
      </c>
      <c r="D20" s="22">
        <v>72793</v>
      </c>
      <c r="E20" s="22">
        <v>68975</v>
      </c>
      <c r="F20" s="25">
        <v>855</v>
      </c>
      <c r="G20" s="25">
        <v>757</v>
      </c>
      <c r="H20" s="25">
        <v>616</v>
      </c>
      <c r="I20" s="25">
        <v>41</v>
      </c>
      <c r="J20" s="27">
        <v>1549</v>
      </c>
      <c r="K20" s="24">
        <f t="shared" si="0"/>
        <v>10991</v>
      </c>
    </row>
    <row r="21" spans="1:11" ht="13.5" customHeight="1" x14ac:dyDescent="0.25">
      <c r="A21" s="7" t="s">
        <v>27</v>
      </c>
      <c r="B21" s="22">
        <v>2471</v>
      </c>
      <c r="C21" s="25">
        <v>84</v>
      </c>
      <c r="D21" s="22">
        <v>2387</v>
      </c>
      <c r="E21" s="22">
        <v>2275</v>
      </c>
      <c r="F21" s="25">
        <v>20</v>
      </c>
      <c r="G21" s="25">
        <v>29</v>
      </c>
      <c r="H21" s="25">
        <v>13</v>
      </c>
      <c r="I21" s="25">
        <v>0</v>
      </c>
      <c r="J21" s="26">
        <v>50</v>
      </c>
      <c r="K21" s="24">
        <f t="shared" si="0"/>
        <v>196</v>
      </c>
    </row>
    <row r="22" spans="1:11" ht="13.5" customHeight="1" x14ac:dyDescent="0.25">
      <c r="A22" s="7" t="s">
        <v>28</v>
      </c>
      <c r="B22" s="22">
        <v>29627</v>
      </c>
      <c r="C22" s="22">
        <v>1695</v>
      </c>
      <c r="D22" s="22">
        <v>27932</v>
      </c>
      <c r="E22" s="22">
        <v>26958</v>
      </c>
      <c r="F22" s="25">
        <v>180</v>
      </c>
      <c r="G22" s="25">
        <v>171</v>
      </c>
      <c r="H22" s="25">
        <v>223</v>
      </c>
      <c r="I22" s="25">
        <v>18</v>
      </c>
      <c r="J22" s="26">
        <v>382</v>
      </c>
      <c r="K22" s="24">
        <f t="shared" si="0"/>
        <v>2669</v>
      </c>
    </row>
    <row r="23" spans="1:11" ht="13.5" customHeight="1" x14ac:dyDescent="0.25">
      <c r="A23" s="7" t="s">
        <v>29</v>
      </c>
      <c r="B23" s="22">
        <v>8601</v>
      </c>
      <c r="C23" s="25">
        <v>711</v>
      </c>
      <c r="D23" s="22">
        <v>7890</v>
      </c>
      <c r="E23" s="22">
        <v>7595</v>
      </c>
      <c r="F23" s="25">
        <v>46</v>
      </c>
      <c r="G23" s="25">
        <v>56</v>
      </c>
      <c r="H23" s="25">
        <v>55</v>
      </c>
      <c r="I23" s="25">
        <v>8</v>
      </c>
      <c r="J23" s="26">
        <v>130</v>
      </c>
      <c r="K23" s="24">
        <f t="shared" si="0"/>
        <v>1006</v>
      </c>
    </row>
    <row r="24" spans="1:11" ht="13.5" customHeight="1" x14ac:dyDescent="0.25">
      <c r="A24" s="7" t="s">
        <v>30</v>
      </c>
      <c r="B24" s="22">
        <v>30917</v>
      </c>
      <c r="C24" s="22">
        <v>1414</v>
      </c>
      <c r="D24" s="22">
        <v>29503</v>
      </c>
      <c r="E24" s="22">
        <v>28279</v>
      </c>
      <c r="F24" s="25">
        <v>208</v>
      </c>
      <c r="G24" s="25">
        <v>315</v>
      </c>
      <c r="H24" s="25">
        <v>253</v>
      </c>
      <c r="I24" s="25">
        <v>14</v>
      </c>
      <c r="J24" s="26">
        <v>434</v>
      </c>
      <c r="K24" s="24">
        <f t="shared" si="0"/>
        <v>2638</v>
      </c>
    </row>
    <row r="25" spans="1:11" ht="13.5" customHeight="1" x14ac:dyDescent="0.25">
      <c r="A25" s="7" t="s">
        <v>31</v>
      </c>
      <c r="B25" s="22">
        <v>8726</v>
      </c>
      <c r="C25" s="25">
        <v>641</v>
      </c>
      <c r="D25" s="22">
        <v>8085</v>
      </c>
      <c r="E25" s="22">
        <v>7734</v>
      </c>
      <c r="F25" s="25">
        <v>67</v>
      </c>
      <c r="G25" s="25">
        <v>70</v>
      </c>
      <c r="H25" s="25">
        <v>65</v>
      </c>
      <c r="I25" s="25">
        <v>7</v>
      </c>
      <c r="J25" s="26">
        <v>142</v>
      </c>
      <c r="K25" s="24">
        <f t="shared" si="0"/>
        <v>992</v>
      </c>
    </row>
    <row r="26" spans="1:11" ht="13.5" customHeight="1" x14ac:dyDescent="0.25">
      <c r="A26" s="7" t="s">
        <v>32</v>
      </c>
      <c r="B26" s="22">
        <v>42271</v>
      </c>
      <c r="C26" s="22">
        <v>6938</v>
      </c>
      <c r="D26" s="22">
        <v>35333</v>
      </c>
      <c r="E26" s="22">
        <v>33414</v>
      </c>
      <c r="F26" s="25">
        <v>452</v>
      </c>
      <c r="G26" s="25">
        <v>323</v>
      </c>
      <c r="H26" s="25">
        <v>372</v>
      </c>
      <c r="I26" s="25">
        <v>52</v>
      </c>
      <c r="J26" s="26">
        <v>720</v>
      </c>
      <c r="K26" s="24">
        <f t="shared" si="0"/>
        <v>8857</v>
      </c>
    </row>
    <row r="27" spans="1:11" ht="13.5" customHeight="1" x14ac:dyDescent="0.25">
      <c r="A27" s="7" t="s">
        <v>33</v>
      </c>
      <c r="B27" s="22">
        <v>23323</v>
      </c>
      <c r="C27" s="22">
        <v>3303</v>
      </c>
      <c r="D27" s="22">
        <v>20020</v>
      </c>
      <c r="E27" s="22">
        <v>19107</v>
      </c>
      <c r="F27" s="25">
        <v>163</v>
      </c>
      <c r="G27" s="25">
        <v>85</v>
      </c>
      <c r="H27" s="25">
        <v>335</v>
      </c>
      <c r="I27" s="25">
        <v>17</v>
      </c>
      <c r="J27" s="26">
        <v>313</v>
      </c>
      <c r="K27" s="24">
        <f t="shared" si="0"/>
        <v>4216</v>
      </c>
    </row>
    <row r="28" spans="1:11" ht="13.5" customHeight="1" x14ac:dyDescent="0.25">
      <c r="A28" s="7" t="s">
        <v>34</v>
      </c>
      <c r="B28" s="22">
        <v>20445</v>
      </c>
      <c r="C28" s="22">
        <v>1982</v>
      </c>
      <c r="D28" s="22">
        <v>18463</v>
      </c>
      <c r="E28" s="22">
        <v>17835</v>
      </c>
      <c r="F28" s="25">
        <v>106</v>
      </c>
      <c r="G28" s="25">
        <v>122</v>
      </c>
      <c r="H28" s="25">
        <v>92</v>
      </c>
      <c r="I28" s="25">
        <v>24</v>
      </c>
      <c r="J28" s="26">
        <v>284</v>
      </c>
      <c r="K28" s="24">
        <f t="shared" si="0"/>
        <v>2610</v>
      </c>
    </row>
    <row r="29" spans="1:11" ht="13.5" customHeight="1" x14ac:dyDescent="0.25">
      <c r="A29" s="7" t="s">
        <v>35</v>
      </c>
      <c r="B29" s="22">
        <v>7679</v>
      </c>
      <c r="C29" s="22">
        <v>1082</v>
      </c>
      <c r="D29" s="22">
        <v>6597</v>
      </c>
      <c r="E29" s="22">
        <v>6345</v>
      </c>
      <c r="F29" s="25">
        <v>30</v>
      </c>
      <c r="G29" s="25">
        <v>46</v>
      </c>
      <c r="H29" s="25">
        <v>56</v>
      </c>
      <c r="I29" s="25">
        <v>0</v>
      </c>
      <c r="J29" s="26">
        <v>120</v>
      </c>
      <c r="K29" s="24">
        <f t="shared" si="0"/>
        <v>1334</v>
      </c>
    </row>
    <row r="30" spans="1:11" ht="13.5" customHeight="1" x14ac:dyDescent="0.25">
      <c r="A30" s="7" t="s">
        <v>36</v>
      </c>
      <c r="B30" s="22">
        <v>6838</v>
      </c>
      <c r="C30" s="25">
        <v>309</v>
      </c>
      <c r="D30" s="22">
        <v>6529</v>
      </c>
      <c r="E30" s="22">
        <v>6129</v>
      </c>
      <c r="F30" s="25">
        <v>51</v>
      </c>
      <c r="G30" s="25">
        <v>115</v>
      </c>
      <c r="H30" s="25">
        <v>94</v>
      </c>
      <c r="I30" s="25">
        <v>0</v>
      </c>
      <c r="J30" s="26">
        <v>140</v>
      </c>
      <c r="K30" s="24">
        <f t="shared" ref="K30" si="1">B30-E30</f>
        <v>709</v>
      </c>
    </row>
    <row r="31" spans="1:11" ht="13.5" customHeight="1" x14ac:dyDescent="0.25">
      <c r="A31" s="14"/>
      <c r="B31" s="47"/>
      <c r="C31" s="48"/>
      <c r="D31" s="47"/>
      <c r="E31" s="47"/>
      <c r="F31" s="48"/>
      <c r="G31" s="48"/>
      <c r="H31" s="48"/>
      <c r="I31" s="48"/>
      <c r="J31" s="48"/>
      <c r="K31" s="49"/>
    </row>
    <row r="32" spans="1:11" ht="17.399999999999999" customHeight="1" x14ac:dyDescent="0.25">
      <c r="A32" s="73" t="s">
        <v>44</v>
      </c>
      <c r="B32" s="73"/>
      <c r="C32" s="73"/>
      <c r="D32" s="73"/>
      <c r="E32" s="73"/>
      <c r="F32" s="73"/>
      <c r="G32" s="73"/>
      <c r="H32" s="73"/>
      <c r="I32" s="73"/>
      <c r="J32" s="73"/>
      <c r="K32" s="73"/>
    </row>
    <row r="33" spans="1:11" ht="13.5" customHeight="1" x14ac:dyDescent="0.25">
      <c r="A33" s="60" t="s">
        <v>42</v>
      </c>
      <c r="B33" s="60"/>
      <c r="C33" s="16"/>
      <c r="D33" s="8"/>
      <c r="E33" s="5"/>
      <c r="F33" s="5"/>
      <c r="G33" s="5"/>
      <c r="H33" s="5"/>
      <c r="I33" s="5"/>
      <c r="J33" s="5"/>
      <c r="K33" s="2"/>
    </row>
    <row r="34" spans="1:11" ht="13.5" customHeight="1" x14ac:dyDescent="0.25">
      <c r="A34" s="61" t="s">
        <v>0</v>
      </c>
      <c r="B34" s="61" t="s">
        <v>1</v>
      </c>
      <c r="C34" s="65" t="s">
        <v>2</v>
      </c>
      <c r="D34" s="68" t="s">
        <v>3</v>
      </c>
      <c r="E34" s="69"/>
      <c r="F34" s="69"/>
      <c r="G34" s="69"/>
      <c r="H34" s="69"/>
      <c r="I34" s="69"/>
      <c r="J34" s="70"/>
      <c r="K34" s="75" t="s">
        <v>38</v>
      </c>
    </row>
    <row r="35" spans="1:11" ht="13.5" customHeight="1" x14ac:dyDescent="0.25">
      <c r="A35" s="62"/>
      <c r="B35" s="62"/>
      <c r="C35" s="66"/>
      <c r="D35" s="78" t="s">
        <v>4</v>
      </c>
      <c r="E35" s="55" t="s">
        <v>5</v>
      </c>
      <c r="F35" s="56"/>
      <c r="G35" s="56"/>
      <c r="H35" s="56"/>
      <c r="I35" s="57"/>
      <c r="J35" s="58" t="s">
        <v>6</v>
      </c>
      <c r="K35" s="76"/>
    </row>
    <row r="36" spans="1:11" ht="34.799999999999997" x14ac:dyDescent="0.25">
      <c r="A36" s="63"/>
      <c r="B36" s="64"/>
      <c r="C36" s="67"/>
      <c r="D36" s="79"/>
      <c r="E36" s="6" t="s">
        <v>7</v>
      </c>
      <c r="F36" s="6" t="s">
        <v>8</v>
      </c>
      <c r="G36" s="6" t="s">
        <v>9</v>
      </c>
      <c r="H36" s="6" t="s">
        <v>10</v>
      </c>
      <c r="I36" s="6" t="s">
        <v>11</v>
      </c>
      <c r="J36" s="59"/>
      <c r="K36" s="77"/>
    </row>
    <row r="37" spans="1:11" ht="13.5" customHeight="1" x14ac:dyDescent="0.25">
      <c r="A37" s="30" t="s">
        <v>12</v>
      </c>
      <c r="B37" s="22">
        <v>331526933</v>
      </c>
      <c r="C37" s="22">
        <v>62226363</v>
      </c>
      <c r="D37" s="22">
        <v>269300570</v>
      </c>
      <c r="E37" s="22">
        <v>197368545</v>
      </c>
      <c r="F37" s="22">
        <v>41717266</v>
      </c>
      <c r="G37" s="22">
        <v>2411923</v>
      </c>
      <c r="H37" s="22">
        <v>19564626</v>
      </c>
      <c r="I37" s="22">
        <v>619146</v>
      </c>
      <c r="J37" s="43">
        <v>7619064</v>
      </c>
      <c r="K37" s="24">
        <f>B37-E37</f>
        <v>134158388</v>
      </c>
    </row>
    <row r="38" spans="1:11" ht="13.5" customHeight="1" x14ac:dyDescent="0.25">
      <c r="A38" s="30" t="s">
        <v>13</v>
      </c>
      <c r="B38" s="22">
        <v>577664</v>
      </c>
      <c r="C38" s="22">
        <v>59401</v>
      </c>
      <c r="D38" s="22">
        <v>518263</v>
      </c>
      <c r="E38" s="22">
        <v>483324</v>
      </c>
      <c r="F38" s="22">
        <v>5948</v>
      </c>
      <c r="G38" s="22">
        <v>12095</v>
      </c>
      <c r="H38" s="22">
        <v>5775</v>
      </c>
      <c r="I38" s="25">
        <v>396</v>
      </c>
      <c r="J38" s="27">
        <v>10725</v>
      </c>
      <c r="K38" s="24">
        <f>B38-E38</f>
        <v>94340</v>
      </c>
    </row>
    <row r="39" spans="1:11" ht="13.5" customHeight="1" x14ac:dyDescent="0.25">
      <c r="A39" s="31" t="s">
        <v>14</v>
      </c>
      <c r="B39" s="22">
        <v>37112</v>
      </c>
      <c r="C39" s="22">
        <v>3877</v>
      </c>
      <c r="D39" s="22">
        <v>33235</v>
      </c>
      <c r="E39" s="22">
        <v>30362</v>
      </c>
      <c r="F39" s="25">
        <v>486</v>
      </c>
      <c r="G39" s="25">
        <v>291</v>
      </c>
      <c r="H39" s="22">
        <v>1277</v>
      </c>
      <c r="I39" s="25">
        <v>38</v>
      </c>
      <c r="J39" s="26">
        <v>781</v>
      </c>
      <c r="K39" s="24">
        <f>B39-E39</f>
        <v>6750</v>
      </c>
    </row>
    <row r="40" spans="1:11" ht="13.5" customHeight="1" x14ac:dyDescent="0.25">
      <c r="A40" s="31" t="s">
        <v>15</v>
      </c>
      <c r="B40" s="22">
        <v>11484</v>
      </c>
      <c r="C40" s="22">
        <v>1078</v>
      </c>
      <c r="D40" s="22">
        <v>10406</v>
      </c>
      <c r="E40" s="22">
        <v>9995</v>
      </c>
      <c r="F40" s="25">
        <v>81</v>
      </c>
      <c r="G40" s="25">
        <v>125</v>
      </c>
      <c r="H40" s="25">
        <v>56</v>
      </c>
      <c r="I40" s="25">
        <v>3</v>
      </c>
      <c r="J40" s="26">
        <v>146</v>
      </c>
      <c r="K40" s="24">
        <f t="shared" ref="K40:K61" si="2">B40-E40</f>
        <v>1489</v>
      </c>
    </row>
    <row r="41" spans="1:11" ht="13.5" customHeight="1" x14ac:dyDescent="0.25">
      <c r="A41" s="7" t="s">
        <v>16</v>
      </c>
      <c r="B41" s="22">
        <v>47147</v>
      </c>
      <c r="C41" s="22">
        <v>4310</v>
      </c>
      <c r="D41" s="22">
        <v>42837</v>
      </c>
      <c r="E41" s="22">
        <v>40894</v>
      </c>
      <c r="F41" s="25">
        <v>237</v>
      </c>
      <c r="G41" s="25">
        <v>519</v>
      </c>
      <c r="H41" s="25">
        <v>317</v>
      </c>
      <c r="I41" s="25">
        <v>29</v>
      </c>
      <c r="J41" s="26">
        <v>841</v>
      </c>
      <c r="K41" s="24">
        <f t="shared" si="2"/>
        <v>6253</v>
      </c>
    </row>
    <row r="42" spans="1:11" ht="13.5" customHeight="1" x14ac:dyDescent="0.25">
      <c r="A42" s="7" t="s">
        <v>17</v>
      </c>
      <c r="B42" s="22">
        <v>14509</v>
      </c>
      <c r="C42" s="22">
        <v>2594</v>
      </c>
      <c r="D42" s="22">
        <v>11915</v>
      </c>
      <c r="E42" s="22">
        <v>11232</v>
      </c>
      <c r="F42" s="25">
        <v>154</v>
      </c>
      <c r="G42" s="25">
        <v>163</v>
      </c>
      <c r="H42" s="25">
        <v>128</v>
      </c>
      <c r="I42" s="25">
        <v>13</v>
      </c>
      <c r="J42" s="26">
        <v>225</v>
      </c>
      <c r="K42" s="24">
        <f t="shared" si="2"/>
        <v>3277</v>
      </c>
    </row>
    <row r="43" spans="1:11" ht="13.5" customHeight="1" x14ac:dyDescent="0.25">
      <c r="A43" s="7" t="s">
        <v>18</v>
      </c>
      <c r="B43" s="22">
        <v>13746</v>
      </c>
      <c r="C43" s="22">
        <v>1075</v>
      </c>
      <c r="D43" s="22">
        <v>12671</v>
      </c>
      <c r="E43" s="22">
        <v>12221</v>
      </c>
      <c r="F43" s="25">
        <v>66</v>
      </c>
      <c r="G43" s="25">
        <v>101</v>
      </c>
      <c r="H43" s="25">
        <v>91</v>
      </c>
      <c r="I43" s="25">
        <v>7</v>
      </c>
      <c r="J43" s="26">
        <v>185</v>
      </c>
      <c r="K43" s="24">
        <f t="shared" si="2"/>
        <v>1525</v>
      </c>
    </row>
    <row r="44" spans="1:11" ht="13.5" customHeight="1" x14ac:dyDescent="0.25">
      <c r="A44" s="7" t="s">
        <v>19</v>
      </c>
      <c r="B44" s="22">
        <v>7178</v>
      </c>
      <c r="C44" s="25">
        <v>114</v>
      </c>
      <c r="D44" s="22">
        <v>7064</v>
      </c>
      <c r="E44" s="22">
        <v>6813</v>
      </c>
      <c r="F44" s="25">
        <v>63</v>
      </c>
      <c r="G44" s="25">
        <v>74</v>
      </c>
      <c r="H44" s="25">
        <v>18</v>
      </c>
      <c r="I44" s="25">
        <v>1</v>
      </c>
      <c r="J44" s="26">
        <v>95</v>
      </c>
      <c r="K44" s="24">
        <f t="shared" si="2"/>
        <v>365</v>
      </c>
    </row>
    <row r="45" spans="1:11" ht="13.5" customHeight="1" x14ac:dyDescent="0.25">
      <c r="A45" s="7" t="s">
        <v>20</v>
      </c>
      <c r="B45" s="22">
        <v>39202</v>
      </c>
      <c r="C45" s="22">
        <v>2465</v>
      </c>
      <c r="D45" s="22">
        <v>36737</v>
      </c>
      <c r="E45" s="22">
        <v>27680</v>
      </c>
      <c r="F45" s="25">
        <v>208</v>
      </c>
      <c r="G45" s="22">
        <v>7622</v>
      </c>
      <c r="H45" s="25">
        <v>197</v>
      </c>
      <c r="I45" s="25">
        <v>12</v>
      </c>
      <c r="J45" s="27">
        <v>1018</v>
      </c>
      <c r="K45" s="24">
        <f t="shared" si="2"/>
        <v>11522</v>
      </c>
    </row>
    <row r="46" spans="1:11" ht="13.5" customHeight="1" x14ac:dyDescent="0.25">
      <c r="A46" s="7" t="s">
        <v>21</v>
      </c>
      <c r="B46" s="22">
        <v>12515</v>
      </c>
      <c r="C46" s="22">
        <v>1224</v>
      </c>
      <c r="D46" s="22">
        <v>11291</v>
      </c>
      <c r="E46" s="22">
        <v>10806</v>
      </c>
      <c r="F46" s="25">
        <v>120</v>
      </c>
      <c r="G46" s="25">
        <v>113</v>
      </c>
      <c r="H46" s="25">
        <v>96</v>
      </c>
      <c r="I46" s="25">
        <v>7</v>
      </c>
      <c r="J46" s="26">
        <v>149</v>
      </c>
      <c r="K46" s="24">
        <f t="shared" si="2"/>
        <v>1709</v>
      </c>
    </row>
    <row r="47" spans="1:11" ht="13.5" customHeight="1" x14ac:dyDescent="0.25">
      <c r="A47" s="7" t="s">
        <v>22</v>
      </c>
      <c r="B47" s="22">
        <v>4621</v>
      </c>
      <c r="C47" s="25">
        <v>194</v>
      </c>
      <c r="D47" s="22">
        <v>4427</v>
      </c>
      <c r="E47" s="22">
        <v>4209</v>
      </c>
      <c r="F47" s="25">
        <v>28</v>
      </c>
      <c r="G47" s="25">
        <v>75</v>
      </c>
      <c r="H47" s="25">
        <v>26</v>
      </c>
      <c r="I47" s="25">
        <v>3</v>
      </c>
      <c r="J47" s="26">
        <v>86</v>
      </c>
      <c r="K47" s="24">
        <f t="shared" si="2"/>
        <v>412</v>
      </c>
    </row>
    <row r="48" spans="1:11" ht="13.5" customHeight="1" x14ac:dyDescent="0.25">
      <c r="A48" s="7" t="s">
        <v>23</v>
      </c>
      <c r="B48" s="22">
        <v>8467</v>
      </c>
      <c r="C48" s="25">
        <v>350</v>
      </c>
      <c r="D48" s="22">
        <v>8117</v>
      </c>
      <c r="E48" s="22">
        <v>7757</v>
      </c>
      <c r="F48" s="25">
        <v>60</v>
      </c>
      <c r="G48" s="25">
        <v>104</v>
      </c>
      <c r="H48" s="25">
        <v>59</v>
      </c>
      <c r="I48" s="25">
        <v>2</v>
      </c>
      <c r="J48" s="26">
        <v>135</v>
      </c>
      <c r="K48" s="24">
        <f t="shared" si="2"/>
        <v>710</v>
      </c>
    </row>
    <row r="49" spans="1:11" ht="13.5" customHeight="1" x14ac:dyDescent="0.25">
      <c r="A49" s="7" t="s">
        <v>24</v>
      </c>
      <c r="B49" s="22">
        <v>100730</v>
      </c>
      <c r="C49" s="22">
        <v>15652</v>
      </c>
      <c r="D49" s="22">
        <v>85078</v>
      </c>
      <c r="E49" s="22">
        <v>78481</v>
      </c>
      <c r="F49" s="22">
        <v>2161</v>
      </c>
      <c r="G49" s="25">
        <v>643</v>
      </c>
      <c r="H49" s="22">
        <v>1211</v>
      </c>
      <c r="I49" s="25">
        <v>95</v>
      </c>
      <c r="J49" s="27">
        <v>2487</v>
      </c>
      <c r="K49" s="24">
        <f t="shared" si="2"/>
        <v>22249</v>
      </c>
    </row>
    <row r="50" spans="1:11" ht="13.5" customHeight="1" x14ac:dyDescent="0.25">
      <c r="A50" s="7" t="s">
        <v>25</v>
      </c>
      <c r="B50" s="22">
        <v>19658</v>
      </c>
      <c r="C50" s="25">
        <v>980</v>
      </c>
      <c r="D50" s="22">
        <v>18678</v>
      </c>
      <c r="E50" s="22">
        <v>18036</v>
      </c>
      <c r="F50" s="25">
        <v>112</v>
      </c>
      <c r="G50" s="25">
        <v>151</v>
      </c>
      <c r="H50" s="25">
        <v>101</v>
      </c>
      <c r="I50" s="25">
        <v>12</v>
      </c>
      <c r="J50" s="26">
        <v>266</v>
      </c>
      <c r="K50" s="24">
        <f t="shared" si="2"/>
        <v>1622</v>
      </c>
    </row>
    <row r="51" spans="1:11" ht="13.5" customHeight="1" x14ac:dyDescent="0.25">
      <c r="A51" s="7" t="s">
        <v>26</v>
      </c>
      <c r="B51" s="22">
        <v>80299</v>
      </c>
      <c r="C51" s="22">
        <v>7250</v>
      </c>
      <c r="D51" s="22">
        <v>73049</v>
      </c>
      <c r="E51" s="22">
        <v>69203</v>
      </c>
      <c r="F51" s="25">
        <v>846</v>
      </c>
      <c r="G51" s="25">
        <v>752</v>
      </c>
      <c r="H51" s="25">
        <v>634</v>
      </c>
      <c r="I51" s="25">
        <v>45</v>
      </c>
      <c r="J51" s="27">
        <v>1569</v>
      </c>
      <c r="K51" s="24">
        <f t="shared" si="2"/>
        <v>11096</v>
      </c>
    </row>
    <row r="52" spans="1:11" ht="13.5" customHeight="1" x14ac:dyDescent="0.25">
      <c r="A52" s="7" t="s">
        <v>27</v>
      </c>
      <c r="B52" s="22">
        <v>2454</v>
      </c>
      <c r="C52" s="25">
        <v>84</v>
      </c>
      <c r="D52" s="22">
        <v>2370</v>
      </c>
      <c r="E52" s="22">
        <v>2255</v>
      </c>
      <c r="F52" s="25">
        <v>22</v>
      </c>
      <c r="G52" s="25">
        <v>29</v>
      </c>
      <c r="H52" s="25">
        <v>12</v>
      </c>
      <c r="I52" s="25">
        <v>0</v>
      </c>
      <c r="J52" s="26">
        <v>52</v>
      </c>
      <c r="K52" s="24">
        <f t="shared" si="2"/>
        <v>199</v>
      </c>
    </row>
    <row r="53" spans="1:11" ht="13.5" customHeight="1" x14ac:dyDescent="0.25">
      <c r="A53" s="7" t="s">
        <v>28</v>
      </c>
      <c r="B53" s="22">
        <v>29669</v>
      </c>
      <c r="C53" s="22">
        <v>1697</v>
      </c>
      <c r="D53" s="22">
        <v>27972</v>
      </c>
      <c r="E53" s="22">
        <v>26981</v>
      </c>
      <c r="F53" s="25">
        <v>184</v>
      </c>
      <c r="G53" s="25">
        <v>178</v>
      </c>
      <c r="H53" s="25">
        <v>221</v>
      </c>
      <c r="I53" s="25">
        <v>16</v>
      </c>
      <c r="J53" s="26">
        <v>392</v>
      </c>
      <c r="K53" s="24">
        <f t="shared" si="2"/>
        <v>2688</v>
      </c>
    </row>
    <row r="54" spans="1:11" ht="13.5" customHeight="1" x14ac:dyDescent="0.25">
      <c r="A54" s="7" t="s">
        <v>29</v>
      </c>
      <c r="B54" s="22">
        <v>8631</v>
      </c>
      <c r="C54" s="25">
        <v>726</v>
      </c>
      <c r="D54" s="22">
        <v>7905</v>
      </c>
      <c r="E54" s="22">
        <v>7609</v>
      </c>
      <c r="F54" s="25">
        <v>48</v>
      </c>
      <c r="G54" s="25">
        <v>58</v>
      </c>
      <c r="H54" s="25">
        <v>54</v>
      </c>
      <c r="I54" s="25">
        <v>8</v>
      </c>
      <c r="J54" s="26">
        <v>128</v>
      </c>
      <c r="K54" s="24">
        <f t="shared" si="2"/>
        <v>1022</v>
      </c>
    </row>
    <row r="55" spans="1:11" ht="13.5" customHeight="1" x14ac:dyDescent="0.25">
      <c r="A55" s="7" t="s">
        <v>30</v>
      </c>
      <c r="B55" s="22">
        <v>31000</v>
      </c>
      <c r="C55" s="22">
        <v>1431</v>
      </c>
      <c r="D55" s="22">
        <v>29569</v>
      </c>
      <c r="E55" s="22">
        <v>28334</v>
      </c>
      <c r="F55" s="25">
        <v>201</v>
      </c>
      <c r="G55" s="25">
        <v>326</v>
      </c>
      <c r="H55" s="25">
        <v>254</v>
      </c>
      <c r="I55" s="25">
        <v>13</v>
      </c>
      <c r="J55" s="26">
        <v>441</v>
      </c>
      <c r="K55" s="24">
        <f t="shared" si="2"/>
        <v>2666</v>
      </c>
    </row>
    <row r="56" spans="1:11" ht="13.5" customHeight="1" x14ac:dyDescent="0.25">
      <c r="A56" s="7" t="s">
        <v>31</v>
      </c>
      <c r="B56" s="22">
        <v>8736</v>
      </c>
      <c r="C56" s="25">
        <v>638</v>
      </c>
      <c r="D56" s="22">
        <v>8098</v>
      </c>
      <c r="E56" s="22">
        <v>7744</v>
      </c>
      <c r="F56" s="25">
        <v>69</v>
      </c>
      <c r="G56" s="25">
        <v>72</v>
      </c>
      <c r="H56" s="25">
        <v>64</v>
      </c>
      <c r="I56" s="25">
        <v>8</v>
      </c>
      <c r="J56" s="26">
        <v>141</v>
      </c>
      <c r="K56" s="24">
        <f t="shared" si="2"/>
        <v>992</v>
      </c>
    </row>
    <row r="57" spans="1:11" ht="13.5" customHeight="1" x14ac:dyDescent="0.25">
      <c r="A57" s="7" t="s">
        <v>32</v>
      </c>
      <c r="B57" s="22">
        <v>42197</v>
      </c>
      <c r="C57" s="22">
        <v>6933</v>
      </c>
      <c r="D57" s="22">
        <v>35264</v>
      </c>
      <c r="E57" s="22">
        <v>33350</v>
      </c>
      <c r="F57" s="25">
        <v>446</v>
      </c>
      <c r="G57" s="25">
        <v>327</v>
      </c>
      <c r="H57" s="25">
        <v>371</v>
      </c>
      <c r="I57" s="25">
        <v>45</v>
      </c>
      <c r="J57" s="26">
        <v>725</v>
      </c>
      <c r="K57" s="24">
        <f t="shared" si="2"/>
        <v>8847</v>
      </c>
    </row>
    <row r="58" spans="1:11" ht="13.5" customHeight="1" x14ac:dyDescent="0.25">
      <c r="A58" s="7" t="s">
        <v>33</v>
      </c>
      <c r="B58" s="22">
        <v>23379</v>
      </c>
      <c r="C58" s="22">
        <v>3327</v>
      </c>
      <c r="D58" s="22">
        <v>20052</v>
      </c>
      <c r="E58" s="22">
        <v>19118</v>
      </c>
      <c r="F58" s="25">
        <v>171</v>
      </c>
      <c r="G58" s="25">
        <v>88</v>
      </c>
      <c r="H58" s="25">
        <v>344</v>
      </c>
      <c r="I58" s="25">
        <v>17</v>
      </c>
      <c r="J58" s="26">
        <v>314</v>
      </c>
      <c r="K58" s="24">
        <f t="shared" si="2"/>
        <v>4261</v>
      </c>
    </row>
    <row r="59" spans="1:11" ht="13.5" customHeight="1" x14ac:dyDescent="0.25">
      <c r="A59" s="7" t="s">
        <v>34</v>
      </c>
      <c r="B59" s="22">
        <v>20457</v>
      </c>
      <c r="C59" s="22">
        <v>2002</v>
      </c>
      <c r="D59" s="22">
        <v>18455</v>
      </c>
      <c r="E59" s="22">
        <v>17824</v>
      </c>
      <c r="F59" s="25">
        <v>102</v>
      </c>
      <c r="G59" s="25">
        <v>124</v>
      </c>
      <c r="H59" s="25">
        <v>96</v>
      </c>
      <c r="I59" s="25">
        <v>22</v>
      </c>
      <c r="J59" s="26">
        <v>287</v>
      </c>
      <c r="K59" s="24">
        <f t="shared" si="2"/>
        <v>2633</v>
      </c>
    </row>
    <row r="60" spans="1:11" ht="13.5" customHeight="1" x14ac:dyDescent="0.25">
      <c r="A60" s="7" t="s">
        <v>35</v>
      </c>
      <c r="B60" s="22">
        <v>7657</v>
      </c>
      <c r="C60" s="22">
        <v>1081</v>
      </c>
      <c r="D60" s="22">
        <v>6576</v>
      </c>
      <c r="E60" s="22">
        <v>6326</v>
      </c>
      <c r="F60" s="25">
        <v>29</v>
      </c>
      <c r="G60" s="25">
        <v>45</v>
      </c>
      <c r="H60" s="25">
        <v>55</v>
      </c>
      <c r="I60" s="25">
        <v>0</v>
      </c>
      <c r="J60" s="26">
        <v>121</v>
      </c>
      <c r="K60" s="24">
        <f t="shared" si="2"/>
        <v>1331</v>
      </c>
    </row>
    <row r="61" spans="1:11" ht="13.5" customHeight="1" x14ac:dyDescent="0.25">
      <c r="A61" s="7" t="s">
        <v>36</v>
      </c>
      <c r="B61" s="22">
        <v>6816</v>
      </c>
      <c r="C61" s="25">
        <v>319</v>
      </c>
      <c r="D61" s="22">
        <v>6497</v>
      </c>
      <c r="E61" s="22">
        <v>6094</v>
      </c>
      <c r="F61" s="25">
        <v>54</v>
      </c>
      <c r="G61" s="25">
        <v>115</v>
      </c>
      <c r="H61" s="25">
        <v>93</v>
      </c>
      <c r="I61" s="25">
        <v>0</v>
      </c>
      <c r="J61" s="26">
        <v>141</v>
      </c>
      <c r="K61" s="24">
        <f t="shared" si="2"/>
        <v>722</v>
      </c>
    </row>
    <row r="62" spans="1:11" ht="13.5" customHeight="1" x14ac:dyDescent="0.25">
      <c r="A62" s="14"/>
      <c r="B62" s="47"/>
      <c r="C62" s="47"/>
      <c r="D62" s="47"/>
      <c r="E62" s="47"/>
      <c r="F62" s="47"/>
      <c r="G62" s="47"/>
      <c r="H62" s="47"/>
      <c r="I62" s="47"/>
      <c r="J62" s="47"/>
      <c r="K62" s="47"/>
    </row>
    <row r="63" spans="1:11" ht="16.8" customHeight="1" x14ac:dyDescent="0.25">
      <c r="A63" s="73" t="s">
        <v>45</v>
      </c>
      <c r="B63" s="73"/>
      <c r="C63" s="73"/>
      <c r="D63" s="73"/>
      <c r="E63" s="73"/>
      <c r="F63" s="73"/>
      <c r="G63" s="73"/>
      <c r="H63" s="73"/>
      <c r="I63" s="73"/>
      <c r="J63" s="73"/>
      <c r="K63" s="73"/>
    </row>
    <row r="64" spans="1:11" ht="13.5" customHeight="1" x14ac:dyDescent="0.25">
      <c r="A64" s="60" t="s">
        <v>42</v>
      </c>
      <c r="B64" s="60"/>
      <c r="C64" s="16"/>
      <c r="D64" s="8"/>
      <c r="E64" s="5"/>
      <c r="F64" s="5"/>
      <c r="G64" s="5"/>
      <c r="H64" s="5"/>
      <c r="I64" s="5"/>
      <c r="J64" s="5"/>
      <c r="K64" s="2"/>
    </row>
    <row r="65" spans="1:11" ht="13.5" customHeight="1" x14ac:dyDescent="0.25">
      <c r="A65" s="61" t="s">
        <v>0</v>
      </c>
      <c r="B65" s="61" t="s">
        <v>1</v>
      </c>
      <c r="C65" s="65" t="s">
        <v>2</v>
      </c>
      <c r="D65" s="68" t="s">
        <v>3</v>
      </c>
      <c r="E65" s="69"/>
      <c r="F65" s="69"/>
      <c r="G65" s="69"/>
      <c r="H65" s="69"/>
      <c r="I65" s="69"/>
      <c r="J65" s="70"/>
      <c r="K65" s="75" t="s">
        <v>38</v>
      </c>
    </row>
    <row r="66" spans="1:11" ht="13.5" customHeight="1" x14ac:dyDescent="0.25">
      <c r="A66" s="62"/>
      <c r="B66" s="62"/>
      <c r="C66" s="66"/>
      <c r="D66" s="78" t="s">
        <v>4</v>
      </c>
      <c r="E66" s="55" t="s">
        <v>5</v>
      </c>
      <c r="F66" s="56"/>
      <c r="G66" s="56"/>
      <c r="H66" s="56"/>
      <c r="I66" s="57"/>
      <c r="J66" s="58" t="s">
        <v>6</v>
      </c>
      <c r="K66" s="76"/>
    </row>
    <row r="67" spans="1:11" ht="34.799999999999997" x14ac:dyDescent="0.25">
      <c r="A67" s="63"/>
      <c r="B67" s="64"/>
      <c r="C67" s="67"/>
      <c r="D67" s="79"/>
      <c r="E67" s="6" t="s">
        <v>7</v>
      </c>
      <c r="F67" s="6" t="s">
        <v>8</v>
      </c>
      <c r="G67" s="6" t="s">
        <v>9</v>
      </c>
      <c r="H67" s="6" t="s">
        <v>10</v>
      </c>
      <c r="I67" s="6" t="s">
        <v>11</v>
      </c>
      <c r="J67" s="59"/>
      <c r="K67" s="77"/>
    </row>
    <row r="68" spans="1:11" ht="13.5" customHeight="1" x14ac:dyDescent="0.25">
      <c r="A68" s="30" t="s">
        <v>12</v>
      </c>
      <c r="B68" s="22">
        <v>332048977</v>
      </c>
      <c r="C68" s="22">
        <v>62999422</v>
      </c>
      <c r="D68" s="22">
        <v>269049555</v>
      </c>
      <c r="E68" s="22">
        <v>196580926</v>
      </c>
      <c r="F68" s="22">
        <v>41840240</v>
      </c>
      <c r="G68" s="22">
        <v>2418221</v>
      </c>
      <c r="H68" s="22">
        <v>19788306</v>
      </c>
      <c r="I68" s="22">
        <v>626737</v>
      </c>
      <c r="J68" s="43">
        <v>7795125</v>
      </c>
      <c r="K68" s="24">
        <f>B68-E68</f>
        <v>135468051</v>
      </c>
    </row>
    <row r="69" spans="1:11" ht="13.5" customHeight="1" x14ac:dyDescent="0.25">
      <c r="A69" s="30" t="s">
        <v>13</v>
      </c>
      <c r="B69" s="22">
        <v>579548</v>
      </c>
      <c r="C69" s="22">
        <v>60646</v>
      </c>
      <c r="D69" s="22">
        <v>518902</v>
      </c>
      <c r="E69" s="22">
        <v>483743</v>
      </c>
      <c r="F69" s="22">
        <v>5922</v>
      </c>
      <c r="G69" s="22">
        <v>11994</v>
      </c>
      <c r="H69" s="22">
        <v>5779</v>
      </c>
      <c r="I69" s="25">
        <v>390</v>
      </c>
      <c r="J69" s="27">
        <v>11074</v>
      </c>
      <c r="K69" s="24">
        <f>B69-E69</f>
        <v>95805</v>
      </c>
    </row>
    <row r="70" spans="1:11" ht="13.5" customHeight="1" x14ac:dyDescent="0.25">
      <c r="A70" s="31" t="s">
        <v>14</v>
      </c>
      <c r="B70" s="22">
        <v>37854</v>
      </c>
      <c r="C70" s="22">
        <v>4021</v>
      </c>
      <c r="D70" s="22">
        <v>33833</v>
      </c>
      <c r="E70" s="22">
        <v>30945</v>
      </c>
      <c r="F70" s="25">
        <v>492</v>
      </c>
      <c r="G70" s="25">
        <v>291</v>
      </c>
      <c r="H70" s="22">
        <v>1268</v>
      </c>
      <c r="I70" s="25">
        <v>39</v>
      </c>
      <c r="J70" s="26">
        <v>798</v>
      </c>
      <c r="K70" s="24">
        <f>B70-E70</f>
        <v>6909</v>
      </c>
    </row>
    <row r="71" spans="1:11" ht="13.5" customHeight="1" x14ac:dyDescent="0.25">
      <c r="A71" s="31" t="s">
        <v>15</v>
      </c>
      <c r="B71" s="22">
        <v>11643</v>
      </c>
      <c r="C71" s="22">
        <v>1099</v>
      </c>
      <c r="D71" s="22">
        <v>10544</v>
      </c>
      <c r="E71" s="22">
        <v>10109</v>
      </c>
      <c r="F71" s="25">
        <v>86</v>
      </c>
      <c r="G71" s="25">
        <v>122</v>
      </c>
      <c r="H71" s="25">
        <v>62</v>
      </c>
      <c r="I71" s="25">
        <v>4</v>
      </c>
      <c r="J71" s="26">
        <v>161</v>
      </c>
      <c r="K71" s="24">
        <f t="shared" ref="K71:K92" si="3">B71-E71</f>
        <v>1534</v>
      </c>
    </row>
    <row r="72" spans="1:11" ht="13.5" customHeight="1" x14ac:dyDescent="0.25">
      <c r="A72" s="7" t="s">
        <v>16</v>
      </c>
      <c r="B72" s="22">
        <v>46543</v>
      </c>
      <c r="C72" s="22">
        <v>4333</v>
      </c>
      <c r="D72" s="22">
        <v>42210</v>
      </c>
      <c r="E72" s="22">
        <v>40225</v>
      </c>
      <c r="F72" s="25">
        <v>239</v>
      </c>
      <c r="G72" s="25">
        <v>539</v>
      </c>
      <c r="H72" s="25">
        <v>300</v>
      </c>
      <c r="I72" s="25">
        <v>27</v>
      </c>
      <c r="J72" s="26">
        <v>880</v>
      </c>
      <c r="K72" s="24">
        <f t="shared" si="3"/>
        <v>6318</v>
      </c>
    </row>
    <row r="73" spans="1:11" ht="13.5" customHeight="1" x14ac:dyDescent="0.25">
      <c r="A73" s="7" t="s">
        <v>17</v>
      </c>
      <c r="B73" s="22">
        <v>14714</v>
      </c>
      <c r="C73" s="22">
        <v>2678</v>
      </c>
      <c r="D73" s="22">
        <v>12036</v>
      </c>
      <c r="E73" s="22">
        <v>11325</v>
      </c>
      <c r="F73" s="25">
        <v>156</v>
      </c>
      <c r="G73" s="25">
        <v>180</v>
      </c>
      <c r="H73" s="25">
        <v>116</v>
      </c>
      <c r="I73" s="25">
        <v>13</v>
      </c>
      <c r="J73" s="26">
        <v>246</v>
      </c>
      <c r="K73" s="24">
        <f t="shared" si="3"/>
        <v>3389</v>
      </c>
    </row>
    <row r="74" spans="1:11" ht="13.5" customHeight="1" x14ac:dyDescent="0.25">
      <c r="A74" s="7" t="s">
        <v>18</v>
      </c>
      <c r="B74" s="22">
        <v>13662</v>
      </c>
      <c r="C74" s="22">
        <v>1065</v>
      </c>
      <c r="D74" s="22">
        <v>12597</v>
      </c>
      <c r="E74" s="22">
        <v>12141</v>
      </c>
      <c r="F74" s="25">
        <v>66</v>
      </c>
      <c r="G74" s="25">
        <v>104</v>
      </c>
      <c r="H74" s="25">
        <v>77</v>
      </c>
      <c r="I74" s="25">
        <v>7</v>
      </c>
      <c r="J74" s="26">
        <v>202</v>
      </c>
      <c r="K74" s="24">
        <f t="shared" si="3"/>
        <v>1521</v>
      </c>
    </row>
    <row r="75" spans="1:11" ht="13.5" customHeight="1" x14ac:dyDescent="0.25">
      <c r="A75" s="7" t="s">
        <v>19</v>
      </c>
      <c r="B75" s="22">
        <v>7308</v>
      </c>
      <c r="C75" s="25">
        <v>141</v>
      </c>
      <c r="D75" s="22">
        <v>7167</v>
      </c>
      <c r="E75" s="22">
        <v>6915</v>
      </c>
      <c r="F75" s="25">
        <v>64</v>
      </c>
      <c r="G75" s="25">
        <v>76</v>
      </c>
      <c r="H75" s="25">
        <v>21</v>
      </c>
      <c r="I75" s="25">
        <v>2</v>
      </c>
      <c r="J75" s="26">
        <v>89</v>
      </c>
      <c r="K75" s="24">
        <f t="shared" si="3"/>
        <v>393</v>
      </c>
    </row>
    <row r="76" spans="1:11" ht="13.5" customHeight="1" x14ac:dyDescent="0.25">
      <c r="A76" s="7" t="s">
        <v>20</v>
      </c>
      <c r="B76" s="22">
        <v>39416</v>
      </c>
      <c r="C76" s="22">
        <v>2642</v>
      </c>
      <c r="D76" s="22">
        <v>36774</v>
      </c>
      <c r="E76" s="22">
        <v>27749</v>
      </c>
      <c r="F76" s="25">
        <v>219</v>
      </c>
      <c r="G76" s="22">
        <v>7511</v>
      </c>
      <c r="H76" s="25">
        <v>207</v>
      </c>
      <c r="I76" s="25">
        <v>13</v>
      </c>
      <c r="J76" s="27">
        <v>1075</v>
      </c>
      <c r="K76" s="24">
        <f t="shared" si="3"/>
        <v>11667</v>
      </c>
    </row>
    <row r="77" spans="1:11" ht="13.5" customHeight="1" x14ac:dyDescent="0.25">
      <c r="A77" s="7" t="s">
        <v>21</v>
      </c>
      <c r="B77" s="22">
        <v>12568</v>
      </c>
      <c r="C77" s="22">
        <v>1289</v>
      </c>
      <c r="D77" s="22">
        <v>11279</v>
      </c>
      <c r="E77" s="22">
        <v>10778</v>
      </c>
      <c r="F77" s="25">
        <v>127</v>
      </c>
      <c r="G77" s="25">
        <v>114</v>
      </c>
      <c r="H77" s="25">
        <v>99</v>
      </c>
      <c r="I77" s="25">
        <v>7</v>
      </c>
      <c r="J77" s="26">
        <v>154</v>
      </c>
      <c r="K77" s="24">
        <f t="shared" si="3"/>
        <v>1790</v>
      </c>
    </row>
    <row r="78" spans="1:11" ht="13.5" customHeight="1" x14ac:dyDescent="0.25">
      <c r="A78" s="7" t="s">
        <v>22</v>
      </c>
      <c r="B78" s="22">
        <v>4595</v>
      </c>
      <c r="C78" s="25">
        <v>210</v>
      </c>
      <c r="D78" s="22">
        <v>4385</v>
      </c>
      <c r="E78" s="22">
        <v>4149</v>
      </c>
      <c r="F78" s="25">
        <v>38</v>
      </c>
      <c r="G78" s="25">
        <v>78</v>
      </c>
      <c r="H78" s="25">
        <v>26</v>
      </c>
      <c r="I78" s="25">
        <v>3</v>
      </c>
      <c r="J78" s="26">
        <v>91</v>
      </c>
      <c r="K78" s="24">
        <f t="shared" si="3"/>
        <v>446</v>
      </c>
    </row>
    <row r="79" spans="1:11" ht="13.5" customHeight="1" x14ac:dyDescent="0.25">
      <c r="A79" s="7" t="s">
        <v>23</v>
      </c>
      <c r="B79" s="22">
        <v>8624</v>
      </c>
      <c r="C79" s="25">
        <v>364</v>
      </c>
      <c r="D79" s="22">
        <v>8260</v>
      </c>
      <c r="E79" s="22">
        <v>7892</v>
      </c>
      <c r="F79" s="25">
        <v>59</v>
      </c>
      <c r="G79" s="25">
        <v>100</v>
      </c>
      <c r="H79" s="25">
        <v>64</v>
      </c>
      <c r="I79" s="25">
        <v>3</v>
      </c>
      <c r="J79" s="26">
        <v>142</v>
      </c>
      <c r="K79" s="24">
        <f t="shared" si="3"/>
        <v>732</v>
      </c>
    </row>
    <row r="80" spans="1:11" ht="13.5" customHeight="1" x14ac:dyDescent="0.25">
      <c r="A80" s="7" t="s">
        <v>24</v>
      </c>
      <c r="B80" s="22">
        <v>100827</v>
      </c>
      <c r="C80" s="22">
        <v>15759</v>
      </c>
      <c r="D80" s="22">
        <v>85068</v>
      </c>
      <c r="E80" s="22">
        <v>78453</v>
      </c>
      <c r="F80" s="22">
        <v>2125</v>
      </c>
      <c r="G80" s="25">
        <v>604</v>
      </c>
      <c r="H80" s="22">
        <v>1196</v>
      </c>
      <c r="I80" s="25">
        <v>99</v>
      </c>
      <c r="J80" s="27">
        <v>2591</v>
      </c>
      <c r="K80" s="24">
        <f t="shared" si="3"/>
        <v>22374</v>
      </c>
    </row>
    <row r="81" spans="1:11" ht="13.5" customHeight="1" x14ac:dyDescent="0.25">
      <c r="A81" s="7" t="s">
        <v>25</v>
      </c>
      <c r="B81" s="22">
        <v>20173</v>
      </c>
      <c r="C81" s="25">
        <v>1052</v>
      </c>
      <c r="D81" s="22">
        <v>19121</v>
      </c>
      <c r="E81" s="22">
        <v>18473</v>
      </c>
      <c r="F81" s="25">
        <v>117</v>
      </c>
      <c r="G81" s="25">
        <v>142</v>
      </c>
      <c r="H81" s="25">
        <v>97</v>
      </c>
      <c r="I81" s="25">
        <v>12</v>
      </c>
      <c r="J81" s="26">
        <v>280</v>
      </c>
      <c r="K81" s="24">
        <f t="shared" si="3"/>
        <v>1700</v>
      </c>
    </row>
    <row r="82" spans="1:11" ht="13.5" customHeight="1" x14ac:dyDescent="0.25">
      <c r="A82" s="7" t="s">
        <v>26</v>
      </c>
      <c r="B82" s="22">
        <v>79635</v>
      </c>
      <c r="C82" s="22">
        <v>7406</v>
      </c>
      <c r="D82" s="22">
        <v>72229</v>
      </c>
      <c r="E82" s="22">
        <v>68407</v>
      </c>
      <c r="F82" s="25">
        <v>810</v>
      </c>
      <c r="G82" s="25">
        <v>748</v>
      </c>
      <c r="H82" s="25">
        <v>651</v>
      </c>
      <c r="I82" s="25">
        <v>40</v>
      </c>
      <c r="J82" s="27">
        <v>1573</v>
      </c>
      <c r="K82" s="24">
        <f t="shared" si="3"/>
        <v>11228</v>
      </c>
    </row>
    <row r="83" spans="1:11" ht="13.5" customHeight="1" x14ac:dyDescent="0.25">
      <c r="A83" s="7" t="s">
        <v>27</v>
      </c>
      <c r="B83" s="22">
        <v>2416</v>
      </c>
      <c r="C83" s="25">
        <v>90</v>
      </c>
      <c r="D83" s="22">
        <v>2326</v>
      </c>
      <c r="E83" s="22">
        <v>2207</v>
      </c>
      <c r="F83" s="25">
        <v>20</v>
      </c>
      <c r="G83" s="25">
        <v>33</v>
      </c>
      <c r="H83" s="25">
        <v>12</v>
      </c>
      <c r="I83" s="25">
        <v>0</v>
      </c>
      <c r="J83" s="26">
        <v>54</v>
      </c>
      <c r="K83" s="24">
        <f t="shared" si="3"/>
        <v>209</v>
      </c>
    </row>
    <row r="84" spans="1:11" ht="13.5" customHeight="1" x14ac:dyDescent="0.25">
      <c r="A84" s="7" t="s">
        <v>28</v>
      </c>
      <c r="B84" s="22">
        <v>30141</v>
      </c>
      <c r="C84" s="22">
        <v>1772</v>
      </c>
      <c r="D84" s="22">
        <v>28369</v>
      </c>
      <c r="E84" s="22">
        <v>27326</v>
      </c>
      <c r="F84" s="25">
        <v>194</v>
      </c>
      <c r="G84" s="25">
        <v>181</v>
      </c>
      <c r="H84" s="25">
        <v>228</v>
      </c>
      <c r="I84" s="25">
        <v>15</v>
      </c>
      <c r="J84" s="26">
        <v>425</v>
      </c>
      <c r="K84" s="24">
        <f t="shared" si="3"/>
        <v>2815</v>
      </c>
    </row>
    <row r="85" spans="1:11" ht="13.5" customHeight="1" x14ac:dyDescent="0.25">
      <c r="A85" s="7" t="s">
        <v>29</v>
      </c>
      <c r="B85" s="22">
        <v>8677</v>
      </c>
      <c r="C85" s="25">
        <v>733</v>
      </c>
      <c r="D85" s="22">
        <v>7944</v>
      </c>
      <c r="E85" s="22">
        <v>7632</v>
      </c>
      <c r="F85" s="25">
        <v>52</v>
      </c>
      <c r="G85" s="25">
        <v>64</v>
      </c>
      <c r="H85" s="25">
        <v>57</v>
      </c>
      <c r="I85" s="25">
        <v>8</v>
      </c>
      <c r="J85" s="26">
        <v>131</v>
      </c>
      <c r="K85" s="24">
        <f t="shared" si="3"/>
        <v>1045</v>
      </c>
    </row>
    <row r="86" spans="1:11" ht="13.5" customHeight="1" x14ac:dyDescent="0.25">
      <c r="A86" s="7" t="s">
        <v>30</v>
      </c>
      <c r="B86" s="22">
        <v>31653</v>
      </c>
      <c r="C86" s="22">
        <v>1571</v>
      </c>
      <c r="D86" s="22">
        <v>30082</v>
      </c>
      <c r="E86" s="22">
        <v>28846</v>
      </c>
      <c r="F86" s="25">
        <v>201</v>
      </c>
      <c r="G86" s="25">
        <v>323</v>
      </c>
      <c r="H86" s="25">
        <v>249</v>
      </c>
      <c r="I86" s="25">
        <v>13</v>
      </c>
      <c r="J86" s="26">
        <v>450</v>
      </c>
      <c r="K86" s="24">
        <f t="shared" si="3"/>
        <v>2807</v>
      </c>
    </row>
    <row r="87" spans="1:11" ht="13.5" customHeight="1" x14ac:dyDescent="0.25">
      <c r="A87" s="7" t="s">
        <v>31</v>
      </c>
      <c r="B87" s="22">
        <v>8722</v>
      </c>
      <c r="C87" s="25">
        <v>630</v>
      </c>
      <c r="D87" s="22">
        <v>8092</v>
      </c>
      <c r="E87" s="22">
        <v>7724</v>
      </c>
      <c r="F87" s="25">
        <v>71</v>
      </c>
      <c r="G87" s="25">
        <v>72</v>
      </c>
      <c r="H87" s="25">
        <v>65</v>
      </c>
      <c r="I87" s="25">
        <v>11</v>
      </c>
      <c r="J87" s="26">
        <v>149</v>
      </c>
      <c r="K87" s="24">
        <f t="shared" si="3"/>
        <v>998</v>
      </c>
    </row>
    <row r="88" spans="1:11" ht="13.5" customHeight="1" x14ac:dyDescent="0.25">
      <c r="A88" s="7" t="s">
        <v>32</v>
      </c>
      <c r="B88" s="22">
        <v>41626</v>
      </c>
      <c r="C88" s="22">
        <v>6859</v>
      </c>
      <c r="D88" s="22">
        <v>34767</v>
      </c>
      <c r="E88" s="22">
        <v>32896</v>
      </c>
      <c r="F88" s="25">
        <v>422</v>
      </c>
      <c r="G88" s="25">
        <v>331</v>
      </c>
      <c r="H88" s="25">
        <v>365</v>
      </c>
      <c r="I88" s="25">
        <v>37</v>
      </c>
      <c r="J88" s="26">
        <v>716</v>
      </c>
      <c r="K88" s="24">
        <f t="shared" si="3"/>
        <v>8730</v>
      </c>
    </row>
    <row r="89" spans="1:11" ht="13.5" customHeight="1" x14ac:dyDescent="0.25">
      <c r="A89" s="7" t="s">
        <v>33</v>
      </c>
      <c r="B89" s="22">
        <v>23605</v>
      </c>
      <c r="C89" s="22">
        <v>3422</v>
      </c>
      <c r="D89" s="22">
        <v>20183</v>
      </c>
      <c r="E89" s="22">
        <v>19226</v>
      </c>
      <c r="F89" s="25">
        <v>172</v>
      </c>
      <c r="G89" s="25">
        <v>99</v>
      </c>
      <c r="H89" s="25">
        <v>364</v>
      </c>
      <c r="I89" s="25">
        <v>14</v>
      </c>
      <c r="J89" s="26">
        <v>308</v>
      </c>
      <c r="K89" s="24">
        <f t="shared" si="3"/>
        <v>4379</v>
      </c>
    </row>
    <row r="90" spans="1:11" ht="13.5" customHeight="1" x14ac:dyDescent="0.25">
      <c r="A90" s="7" t="s">
        <v>34</v>
      </c>
      <c r="B90" s="22">
        <v>20681</v>
      </c>
      <c r="C90" s="22">
        <v>2090</v>
      </c>
      <c r="D90" s="22">
        <v>18591</v>
      </c>
      <c r="E90" s="22">
        <v>17948</v>
      </c>
      <c r="F90" s="25">
        <v>105</v>
      </c>
      <c r="G90" s="25">
        <v>122</v>
      </c>
      <c r="H90" s="25">
        <v>101</v>
      </c>
      <c r="I90" s="25">
        <v>22</v>
      </c>
      <c r="J90" s="26">
        <v>293</v>
      </c>
      <c r="K90" s="24">
        <f t="shared" si="3"/>
        <v>2733</v>
      </c>
    </row>
    <row r="91" spans="1:11" ht="13.5" customHeight="1" x14ac:dyDescent="0.25">
      <c r="A91" s="7" t="s">
        <v>35</v>
      </c>
      <c r="B91" s="22">
        <v>7719</v>
      </c>
      <c r="C91" s="22">
        <v>1074</v>
      </c>
      <c r="D91" s="22">
        <v>6645</v>
      </c>
      <c r="E91" s="22">
        <v>6382</v>
      </c>
      <c r="F91" s="25">
        <v>32</v>
      </c>
      <c r="G91" s="25">
        <v>47</v>
      </c>
      <c r="H91" s="25">
        <v>57</v>
      </c>
      <c r="I91" s="25">
        <v>1</v>
      </c>
      <c r="J91" s="26">
        <v>126</v>
      </c>
      <c r="K91" s="24">
        <f t="shared" si="3"/>
        <v>1337</v>
      </c>
    </row>
    <row r="92" spans="1:11" ht="13.5" customHeight="1" x14ac:dyDescent="0.25">
      <c r="A92" s="7" t="s">
        <v>36</v>
      </c>
      <c r="B92" s="22">
        <v>6746</v>
      </c>
      <c r="C92" s="25">
        <v>346</v>
      </c>
      <c r="D92" s="22">
        <v>6400</v>
      </c>
      <c r="E92" s="22">
        <v>5995</v>
      </c>
      <c r="F92" s="25">
        <v>55</v>
      </c>
      <c r="G92" s="25">
        <v>113</v>
      </c>
      <c r="H92" s="25">
        <v>97</v>
      </c>
      <c r="I92" s="25">
        <v>0</v>
      </c>
      <c r="J92" s="26">
        <v>140</v>
      </c>
      <c r="K92" s="24">
        <f t="shared" si="3"/>
        <v>751</v>
      </c>
    </row>
    <row r="93" spans="1:11" ht="13.95" customHeight="1" x14ac:dyDescent="0.25">
      <c r="A93" s="14"/>
      <c r="B93" s="17"/>
      <c r="C93" s="17"/>
      <c r="D93" s="17"/>
      <c r="E93" s="17"/>
      <c r="F93" s="17"/>
      <c r="G93" s="17"/>
      <c r="H93" s="17"/>
      <c r="I93" s="17"/>
      <c r="J93" s="17"/>
      <c r="K93" s="17"/>
    </row>
    <row r="94" spans="1:11" ht="18" customHeight="1" x14ac:dyDescent="0.25">
      <c r="A94" s="73" t="s">
        <v>46</v>
      </c>
      <c r="B94" s="73"/>
      <c r="C94" s="73"/>
      <c r="D94" s="73"/>
      <c r="E94" s="73"/>
      <c r="F94" s="73"/>
      <c r="G94" s="73"/>
      <c r="H94" s="73"/>
      <c r="I94" s="73"/>
      <c r="J94" s="73"/>
      <c r="K94" s="73"/>
    </row>
    <row r="95" spans="1:11" ht="13.5" customHeight="1" x14ac:dyDescent="0.25">
      <c r="A95" s="60" t="s">
        <v>42</v>
      </c>
      <c r="B95" s="60"/>
      <c r="C95" s="16"/>
      <c r="D95" s="8"/>
      <c r="E95" s="5"/>
      <c r="F95" s="5"/>
      <c r="G95" s="5"/>
      <c r="H95" s="5"/>
      <c r="I95" s="5"/>
      <c r="J95" s="5"/>
      <c r="K95" s="2"/>
    </row>
    <row r="96" spans="1:11" ht="13.2" customHeight="1" x14ac:dyDescent="0.25">
      <c r="A96" s="61" t="s">
        <v>0</v>
      </c>
      <c r="B96" s="61" t="s">
        <v>1</v>
      </c>
      <c r="C96" s="65" t="s">
        <v>2</v>
      </c>
      <c r="D96" s="68" t="s">
        <v>3</v>
      </c>
      <c r="E96" s="69"/>
      <c r="F96" s="69"/>
      <c r="G96" s="69"/>
      <c r="H96" s="69"/>
      <c r="I96" s="69"/>
      <c r="J96" s="70"/>
      <c r="K96" s="75" t="s">
        <v>38</v>
      </c>
    </row>
    <row r="97" spans="1:11" ht="13.2" customHeight="1" x14ac:dyDescent="0.25">
      <c r="A97" s="62"/>
      <c r="B97" s="62"/>
      <c r="C97" s="66"/>
      <c r="D97" s="78" t="s">
        <v>4</v>
      </c>
      <c r="E97" s="55" t="s">
        <v>5</v>
      </c>
      <c r="F97" s="56"/>
      <c r="G97" s="56"/>
      <c r="H97" s="56"/>
      <c r="I97" s="57"/>
      <c r="J97" s="58" t="s">
        <v>6</v>
      </c>
      <c r="K97" s="76"/>
    </row>
    <row r="98" spans="1:11" ht="34.799999999999997" x14ac:dyDescent="0.25">
      <c r="A98" s="63"/>
      <c r="B98" s="64"/>
      <c r="C98" s="67"/>
      <c r="D98" s="79"/>
      <c r="E98" s="6" t="s">
        <v>7</v>
      </c>
      <c r="F98" s="6" t="s">
        <v>8</v>
      </c>
      <c r="G98" s="6" t="s">
        <v>9</v>
      </c>
      <c r="H98" s="6" t="s">
        <v>10</v>
      </c>
      <c r="I98" s="6" t="s">
        <v>11</v>
      </c>
      <c r="J98" s="59"/>
      <c r="K98" s="77"/>
    </row>
    <row r="99" spans="1:11" ht="13.5" customHeight="1" x14ac:dyDescent="0.25">
      <c r="A99" s="30" t="s">
        <v>12</v>
      </c>
      <c r="B99" s="22">
        <v>333271411</v>
      </c>
      <c r="C99" s="22">
        <v>64059971</v>
      </c>
      <c r="D99" s="22">
        <v>269211440</v>
      </c>
      <c r="E99" s="22">
        <v>195894196</v>
      </c>
      <c r="F99" s="22">
        <v>42047680</v>
      </c>
      <c r="G99" s="22">
        <v>2424494</v>
      </c>
      <c r="H99" s="22">
        <v>20219232</v>
      </c>
      <c r="I99" s="22">
        <v>638035</v>
      </c>
      <c r="J99" s="43">
        <v>7987803</v>
      </c>
      <c r="K99" s="24">
        <f>B99-E99</f>
        <v>137377215</v>
      </c>
    </row>
    <row r="100" spans="1:11" ht="13.5" customHeight="1" x14ac:dyDescent="0.25">
      <c r="A100" s="30" t="s">
        <v>13</v>
      </c>
      <c r="B100" s="22">
        <v>581629</v>
      </c>
      <c r="C100" s="22">
        <v>61841</v>
      </c>
      <c r="D100" s="22">
        <v>519788</v>
      </c>
      <c r="E100" s="22">
        <v>484185</v>
      </c>
      <c r="F100" s="22">
        <v>5995</v>
      </c>
      <c r="G100" s="22">
        <v>11937</v>
      </c>
      <c r="H100" s="22">
        <v>5922</v>
      </c>
      <c r="I100" s="25">
        <v>414</v>
      </c>
      <c r="J100" s="27">
        <v>11335</v>
      </c>
      <c r="K100" s="24">
        <f>B100-E100</f>
        <v>97444</v>
      </c>
    </row>
    <row r="101" spans="1:11" ht="13.5" customHeight="1" x14ac:dyDescent="0.25">
      <c r="A101" s="31" t="s">
        <v>14</v>
      </c>
      <c r="B101" s="22">
        <v>38178</v>
      </c>
      <c r="C101" s="22">
        <v>4035</v>
      </c>
      <c r="D101" s="22">
        <v>34143</v>
      </c>
      <c r="E101" s="22">
        <v>31178</v>
      </c>
      <c r="F101" s="25">
        <v>490</v>
      </c>
      <c r="G101" s="25">
        <v>287</v>
      </c>
      <c r="H101" s="22">
        <v>1322</v>
      </c>
      <c r="I101" s="25">
        <v>42</v>
      </c>
      <c r="J101" s="26">
        <v>824</v>
      </c>
      <c r="K101" s="24">
        <f>B101-E101</f>
        <v>7000</v>
      </c>
    </row>
    <row r="102" spans="1:11" ht="13.5" customHeight="1" x14ac:dyDescent="0.25">
      <c r="A102" s="31" t="s">
        <v>15</v>
      </c>
      <c r="B102" s="22">
        <v>11879</v>
      </c>
      <c r="C102" s="22">
        <v>1178</v>
      </c>
      <c r="D102" s="22">
        <v>10701</v>
      </c>
      <c r="E102" s="22">
        <v>10245</v>
      </c>
      <c r="F102" s="25">
        <v>91</v>
      </c>
      <c r="G102" s="25">
        <v>128</v>
      </c>
      <c r="H102" s="25">
        <v>70</v>
      </c>
      <c r="I102" s="25">
        <v>4</v>
      </c>
      <c r="J102" s="26">
        <v>163</v>
      </c>
      <c r="K102" s="24">
        <f t="shared" ref="K102:K123" si="4">B102-E102</f>
        <v>1634</v>
      </c>
    </row>
    <row r="103" spans="1:11" ht="13.5" customHeight="1" x14ac:dyDescent="0.25">
      <c r="A103" s="7" t="s">
        <v>16</v>
      </c>
      <c r="B103" s="22">
        <v>47059</v>
      </c>
      <c r="C103" s="22">
        <v>4495</v>
      </c>
      <c r="D103" s="22">
        <v>42564</v>
      </c>
      <c r="E103" s="22">
        <v>40539</v>
      </c>
      <c r="F103" s="25">
        <v>252</v>
      </c>
      <c r="G103" s="25">
        <v>552</v>
      </c>
      <c r="H103" s="25">
        <v>294</v>
      </c>
      <c r="I103" s="25">
        <v>28</v>
      </c>
      <c r="J103" s="26">
        <v>899</v>
      </c>
      <c r="K103" s="24">
        <f t="shared" si="4"/>
        <v>6520</v>
      </c>
    </row>
    <row r="104" spans="1:11" ht="13.5" customHeight="1" x14ac:dyDescent="0.25">
      <c r="A104" s="7" t="s">
        <v>17</v>
      </c>
      <c r="B104" s="22">
        <v>14538</v>
      </c>
      <c r="C104" s="22">
        <v>2644</v>
      </c>
      <c r="D104" s="22">
        <v>11894</v>
      </c>
      <c r="E104" s="22">
        <v>11183</v>
      </c>
      <c r="F104" s="25">
        <v>150</v>
      </c>
      <c r="G104" s="25">
        <v>172</v>
      </c>
      <c r="H104" s="25">
        <v>117</v>
      </c>
      <c r="I104" s="25">
        <v>12</v>
      </c>
      <c r="J104" s="26">
        <v>260</v>
      </c>
      <c r="K104" s="24">
        <f t="shared" si="4"/>
        <v>3355</v>
      </c>
    </row>
    <row r="105" spans="1:11" ht="13.5" customHeight="1" x14ac:dyDescent="0.25">
      <c r="A105" s="7" t="s">
        <v>18</v>
      </c>
      <c r="B105" s="22">
        <v>13765</v>
      </c>
      <c r="C105" s="22">
        <v>1144</v>
      </c>
      <c r="D105" s="22">
        <v>12621</v>
      </c>
      <c r="E105" s="22">
        <v>12158</v>
      </c>
      <c r="F105" s="25">
        <v>69</v>
      </c>
      <c r="G105" s="25">
        <v>107</v>
      </c>
      <c r="H105" s="25">
        <v>80</v>
      </c>
      <c r="I105" s="25">
        <v>7</v>
      </c>
      <c r="J105" s="26">
        <v>200</v>
      </c>
      <c r="K105" s="24">
        <f t="shared" si="4"/>
        <v>1607</v>
      </c>
    </row>
    <row r="106" spans="1:11" ht="13.5" customHeight="1" x14ac:dyDescent="0.25">
      <c r="A106" s="7" t="s">
        <v>19</v>
      </c>
      <c r="B106" s="22">
        <v>7419</v>
      </c>
      <c r="C106" s="25">
        <v>169</v>
      </c>
      <c r="D106" s="22">
        <v>7250</v>
      </c>
      <c r="E106" s="22">
        <v>6991</v>
      </c>
      <c r="F106" s="25">
        <v>65</v>
      </c>
      <c r="G106" s="25">
        <v>74</v>
      </c>
      <c r="H106" s="25">
        <v>22</v>
      </c>
      <c r="I106" s="25">
        <v>4</v>
      </c>
      <c r="J106" s="26">
        <v>94</v>
      </c>
      <c r="K106" s="24">
        <f t="shared" si="4"/>
        <v>428</v>
      </c>
    </row>
    <row r="107" spans="1:11" ht="13.5" customHeight="1" x14ac:dyDescent="0.25">
      <c r="A107" s="7" t="s">
        <v>20</v>
      </c>
      <c r="B107" s="22">
        <v>39566</v>
      </c>
      <c r="C107" s="22">
        <v>2774</v>
      </c>
      <c r="D107" s="22">
        <v>36792</v>
      </c>
      <c r="E107" s="22">
        <v>27806</v>
      </c>
      <c r="F107" s="25">
        <v>222</v>
      </c>
      <c r="G107" s="22">
        <v>7423</v>
      </c>
      <c r="H107" s="25">
        <v>219</v>
      </c>
      <c r="I107" s="25">
        <v>21</v>
      </c>
      <c r="J107" s="27">
        <v>1101</v>
      </c>
      <c r="K107" s="24">
        <f t="shared" si="4"/>
        <v>11760</v>
      </c>
    </row>
    <row r="108" spans="1:11" ht="13.5" customHeight="1" x14ac:dyDescent="0.25">
      <c r="A108" s="7" t="s">
        <v>21</v>
      </c>
      <c r="B108" s="22">
        <v>12636</v>
      </c>
      <c r="C108" s="22">
        <v>1312</v>
      </c>
      <c r="D108" s="22">
        <v>11324</v>
      </c>
      <c r="E108" s="22">
        <v>10823</v>
      </c>
      <c r="F108" s="25">
        <v>141</v>
      </c>
      <c r="G108" s="25">
        <v>111</v>
      </c>
      <c r="H108" s="25">
        <v>85</v>
      </c>
      <c r="I108" s="25">
        <v>5</v>
      </c>
      <c r="J108" s="26">
        <v>159</v>
      </c>
      <c r="K108" s="24">
        <f t="shared" si="4"/>
        <v>1813</v>
      </c>
    </row>
    <row r="109" spans="1:11" ht="13.5" customHeight="1" x14ac:dyDescent="0.25">
      <c r="A109" s="7" t="s">
        <v>22</v>
      </c>
      <c r="B109" s="22">
        <v>4623</v>
      </c>
      <c r="C109" s="25">
        <v>220</v>
      </c>
      <c r="D109" s="22">
        <v>4403</v>
      </c>
      <c r="E109" s="22">
        <v>4142</v>
      </c>
      <c r="F109" s="25">
        <v>47</v>
      </c>
      <c r="G109" s="25">
        <v>88</v>
      </c>
      <c r="H109" s="25">
        <v>28</v>
      </c>
      <c r="I109" s="25">
        <v>5</v>
      </c>
      <c r="J109" s="26">
        <v>93</v>
      </c>
      <c r="K109" s="24">
        <f t="shared" si="4"/>
        <v>481</v>
      </c>
    </row>
    <row r="110" spans="1:11" ht="13.5" customHeight="1" x14ac:dyDescent="0.25">
      <c r="A110" s="7" t="s">
        <v>23</v>
      </c>
      <c r="B110" s="22">
        <v>8719</v>
      </c>
      <c r="C110" s="25">
        <v>368</v>
      </c>
      <c r="D110" s="22">
        <v>8351</v>
      </c>
      <c r="E110" s="22">
        <v>7966</v>
      </c>
      <c r="F110" s="25">
        <v>61</v>
      </c>
      <c r="G110" s="25">
        <v>104</v>
      </c>
      <c r="H110" s="25">
        <v>72</v>
      </c>
      <c r="I110" s="25">
        <v>3</v>
      </c>
      <c r="J110" s="26">
        <v>145</v>
      </c>
      <c r="K110" s="24">
        <f t="shared" si="4"/>
        <v>753</v>
      </c>
    </row>
    <row r="111" spans="1:11" ht="13.5" customHeight="1" x14ac:dyDescent="0.25">
      <c r="A111" s="7" t="s">
        <v>24</v>
      </c>
      <c r="B111" s="22">
        <v>100781</v>
      </c>
      <c r="C111" s="22">
        <v>15884</v>
      </c>
      <c r="D111" s="22">
        <v>84897</v>
      </c>
      <c r="E111" s="22">
        <v>78186</v>
      </c>
      <c r="F111" s="22">
        <v>2136</v>
      </c>
      <c r="G111" s="25">
        <v>614</v>
      </c>
      <c r="H111" s="22">
        <v>1273</v>
      </c>
      <c r="I111" s="25">
        <v>93</v>
      </c>
      <c r="J111" s="27">
        <v>2595</v>
      </c>
      <c r="K111" s="24">
        <f t="shared" si="4"/>
        <v>22595</v>
      </c>
    </row>
    <row r="112" spans="1:11" ht="13.5" customHeight="1" x14ac:dyDescent="0.25">
      <c r="A112" s="7" t="s">
        <v>25</v>
      </c>
      <c r="B112" s="22">
        <v>20671</v>
      </c>
      <c r="C112" s="25">
        <v>1126</v>
      </c>
      <c r="D112" s="22">
        <v>19545</v>
      </c>
      <c r="E112" s="22">
        <v>18865</v>
      </c>
      <c r="F112" s="25">
        <v>121</v>
      </c>
      <c r="G112" s="25">
        <v>137</v>
      </c>
      <c r="H112" s="25">
        <v>101</v>
      </c>
      <c r="I112" s="25">
        <v>13</v>
      </c>
      <c r="J112" s="26">
        <v>308</v>
      </c>
      <c r="K112" s="24">
        <f t="shared" si="4"/>
        <v>1806</v>
      </c>
    </row>
    <row r="113" spans="1:11" ht="13.5" customHeight="1" x14ac:dyDescent="0.25">
      <c r="A113" s="7" t="s">
        <v>26</v>
      </c>
      <c r="B113" s="22">
        <v>79523</v>
      </c>
      <c r="C113" s="22">
        <v>7538</v>
      </c>
      <c r="D113" s="22">
        <v>71985</v>
      </c>
      <c r="E113" s="22">
        <v>68182</v>
      </c>
      <c r="F113" s="25">
        <v>809</v>
      </c>
      <c r="G113" s="25">
        <v>727</v>
      </c>
      <c r="H113" s="25">
        <v>611</v>
      </c>
      <c r="I113" s="25">
        <v>43</v>
      </c>
      <c r="J113" s="27">
        <v>1613</v>
      </c>
      <c r="K113" s="24">
        <f t="shared" si="4"/>
        <v>11341</v>
      </c>
    </row>
    <row r="114" spans="1:11" ht="13.5" customHeight="1" x14ac:dyDescent="0.25">
      <c r="A114" s="7" t="s">
        <v>27</v>
      </c>
      <c r="B114" s="22">
        <v>2348</v>
      </c>
      <c r="C114" s="25">
        <v>95</v>
      </c>
      <c r="D114" s="22">
        <v>2253</v>
      </c>
      <c r="E114" s="22">
        <v>2132</v>
      </c>
      <c r="F114" s="25">
        <v>24</v>
      </c>
      <c r="G114" s="25">
        <v>32</v>
      </c>
      <c r="H114" s="25">
        <v>13</v>
      </c>
      <c r="I114" s="25">
        <v>0</v>
      </c>
      <c r="J114" s="26">
        <v>52</v>
      </c>
      <c r="K114" s="24">
        <f t="shared" si="4"/>
        <v>216</v>
      </c>
    </row>
    <row r="115" spans="1:11" ht="13.5" customHeight="1" x14ac:dyDescent="0.25">
      <c r="A115" s="7" t="s">
        <v>28</v>
      </c>
      <c r="B115" s="22">
        <v>30505</v>
      </c>
      <c r="C115" s="22">
        <v>1854</v>
      </c>
      <c r="D115" s="22">
        <v>28651</v>
      </c>
      <c r="E115" s="22">
        <v>27604</v>
      </c>
      <c r="F115" s="25">
        <v>196</v>
      </c>
      <c r="G115" s="25">
        <v>189</v>
      </c>
      <c r="H115" s="25">
        <v>229</v>
      </c>
      <c r="I115" s="25">
        <v>14</v>
      </c>
      <c r="J115" s="26">
        <v>419</v>
      </c>
      <c r="K115" s="24">
        <f t="shared" si="4"/>
        <v>2901</v>
      </c>
    </row>
    <row r="116" spans="1:11" ht="13.5" customHeight="1" x14ac:dyDescent="0.25">
      <c r="A116" s="7" t="s">
        <v>29</v>
      </c>
      <c r="B116" s="22">
        <v>8652</v>
      </c>
      <c r="C116" s="25">
        <v>736</v>
      </c>
      <c r="D116" s="22">
        <v>7916</v>
      </c>
      <c r="E116" s="22">
        <v>7584</v>
      </c>
      <c r="F116" s="25">
        <v>50</v>
      </c>
      <c r="G116" s="25">
        <v>66</v>
      </c>
      <c r="H116" s="25">
        <v>62</v>
      </c>
      <c r="I116" s="25">
        <v>10</v>
      </c>
      <c r="J116" s="26">
        <v>144</v>
      </c>
      <c r="K116" s="24">
        <f t="shared" si="4"/>
        <v>1068</v>
      </c>
    </row>
    <row r="117" spans="1:11" ht="13.5" customHeight="1" x14ac:dyDescent="0.25">
      <c r="A117" s="7" t="s">
        <v>30</v>
      </c>
      <c r="B117" s="22">
        <v>32035</v>
      </c>
      <c r="C117" s="22">
        <v>1597</v>
      </c>
      <c r="D117" s="22">
        <v>30438</v>
      </c>
      <c r="E117" s="22">
        <v>29190</v>
      </c>
      <c r="F117" s="25">
        <v>205</v>
      </c>
      <c r="G117" s="25">
        <v>332</v>
      </c>
      <c r="H117" s="25">
        <v>244</v>
      </c>
      <c r="I117" s="25">
        <v>13</v>
      </c>
      <c r="J117" s="26">
        <v>454</v>
      </c>
      <c r="K117" s="24">
        <f t="shared" si="4"/>
        <v>2845</v>
      </c>
    </row>
    <row r="118" spans="1:11" ht="13.5" customHeight="1" x14ac:dyDescent="0.25">
      <c r="A118" s="7" t="s">
        <v>31</v>
      </c>
      <c r="B118" s="22">
        <v>8752</v>
      </c>
      <c r="C118" s="25">
        <v>620</v>
      </c>
      <c r="D118" s="22">
        <v>8132</v>
      </c>
      <c r="E118" s="22">
        <v>7748</v>
      </c>
      <c r="F118" s="25">
        <v>71</v>
      </c>
      <c r="G118" s="25">
        <v>73</v>
      </c>
      <c r="H118" s="25">
        <v>65</v>
      </c>
      <c r="I118" s="25">
        <v>11</v>
      </c>
      <c r="J118" s="26">
        <v>164</v>
      </c>
      <c r="K118" s="24">
        <f t="shared" si="4"/>
        <v>1004</v>
      </c>
    </row>
    <row r="119" spans="1:11" ht="13.5" customHeight="1" x14ac:dyDescent="0.25">
      <c r="A119" s="7" t="s">
        <v>32</v>
      </c>
      <c r="B119" s="22">
        <v>41374</v>
      </c>
      <c r="C119" s="22">
        <v>6992</v>
      </c>
      <c r="D119" s="22">
        <v>34382</v>
      </c>
      <c r="E119" s="22">
        <v>32507</v>
      </c>
      <c r="F119" s="25">
        <v>441</v>
      </c>
      <c r="G119" s="25">
        <v>331</v>
      </c>
      <c r="H119" s="25">
        <v>337</v>
      </c>
      <c r="I119" s="25">
        <v>43</v>
      </c>
      <c r="J119" s="26">
        <v>723</v>
      </c>
      <c r="K119" s="24">
        <f t="shared" si="4"/>
        <v>8867</v>
      </c>
    </row>
    <row r="120" spans="1:11" ht="13.5" customHeight="1" x14ac:dyDescent="0.25">
      <c r="A120" s="7" t="s">
        <v>33</v>
      </c>
      <c r="B120" s="22">
        <v>23297</v>
      </c>
      <c r="C120" s="22">
        <v>3537</v>
      </c>
      <c r="D120" s="22">
        <v>19760</v>
      </c>
      <c r="E120" s="22">
        <v>18744</v>
      </c>
      <c r="F120" s="25">
        <v>170</v>
      </c>
      <c r="G120" s="25">
        <v>99</v>
      </c>
      <c r="H120" s="25">
        <v>408</v>
      </c>
      <c r="I120" s="25">
        <v>17</v>
      </c>
      <c r="J120" s="26">
        <v>322</v>
      </c>
      <c r="K120" s="24">
        <f t="shared" si="4"/>
        <v>4553</v>
      </c>
    </row>
    <row r="121" spans="1:11" ht="13.5" customHeight="1" x14ac:dyDescent="0.25">
      <c r="A121" s="7" t="s">
        <v>34</v>
      </c>
      <c r="B121" s="22">
        <v>20727</v>
      </c>
      <c r="C121" s="22">
        <v>2068</v>
      </c>
      <c r="D121" s="22">
        <v>18659</v>
      </c>
      <c r="E121" s="22">
        <v>17973</v>
      </c>
      <c r="F121" s="25">
        <v>101</v>
      </c>
      <c r="G121" s="25">
        <v>129</v>
      </c>
      <c r="H121" s="25">
        <v>116</v>
      </c>
      <c r="I121" s="25">
        <v>25</v>
      </c>
      <c r="J121" s="26">
        <v>315</v>
      </c>
      <c r="K121" s="24">
        <f t="shared" si="4"/>
        <v>2754</v>
      </c>
    </row>
    <row r="122" spans="1:11" ht="13.5" customHeight="1" x14ac:dyDescent="0.25">
      <c r="A122" s="7" t="s">
        <v>35</v>
      </c>
      <c r="B122" s="22">
        <v>7724</v>
      </c>
      <c r="C122" s="22">
        <v>1080</v>
      </c>
      <c r="D122" s="22">
        <v>6644</v>
      </c>
      <c r="E122" s="22">
        <v>6362</v>
      </c>
      <c r="F122" s="25">
        <v>31</v>
      </c>
      <c r="G122" s="25">
        <v>51</v>
      </c>
      <c r="H122" s="25">
        <v>59</v>
      </c>
      <c r="I122" s="25">
        <v>1</v>
      </c>
      <c r="J122" s="26">
        <v>140</v>
      </c>
      <c r="K122" s="24">
        <f t="shared" si="4"/>
        <v>1362</v>
      </c>
    </row>
    <row r="123" spans="1:11" ht="13.5" customHeight="1" x14ac:dyDescent="0.25">
      <c r="A123" s="7" t="s">
        <v>36</v>
      </c>
      <c r="B123" s="22">
        <v>6858</v>
      </c>
      <c r="C123" s="25">
        <v>375</v>
      </c>
      <c r="D123" s="22">
        <v>6483</v>
      </c>
      <c r="E123" s="22">
        <v>6077</v>
      </c>
      <c r="F123" s="25">
        <v>52</v>
      </c>
      <c r="G123" s="25">
        <v>111</v>
      </c>
      <c r="H123" s="25">
        <v>95</v>
      </c>
      <c r="I123" s="25">
        <v>0</v>
      </c>
      <c r="J123" s="26">
        <v>148</v>
      </c>
      <c r="K123" s="24">
        <f t="shared" si="4"/>
        <v>781</v>
      </c>
    </row>
    <row r="124" spans="1:11" ht="13.2" customHeight="1" x14ac:dyDescent="0.25">
      <c r="A124" s="14"/>
      <c r="B124" s="15"/>
      <c r="C124" s="15"/>
      <c r="D124" s="15"/>
      <c r="E124" s="15"/>
      <c r="F124" s="15"/>
      <c r="G124" s="15"/>
      <c r="H124" s="15"/>
      <c r="I124" s="15"/>
      <c r="J124" s="15"/>
      <c r="K124" s="15"/>
    </row>
    <row r="125" spans="1:11" ht="27.75" customHeight="1" x14ac:dyDescent="0.25">
      <c r="A125" s="73" t="s">
        <v>47</v>
      </c>
      <c r="B125" s="73"/>
      <c r="C125" s="73"/>
      <c r="D125" s="73"/>
      <c r="E125" s="73"/>
      <c r="F125" s="73"/>
      <c r="G125" s="73"/>
      <c r="H125" s="73"/>
      <c r="I125" s="73"/>
      <c r="J125" s="73"/>
      <c r="K125" s="73"/>
    </row>
    <row r="126" spans="1:11" ht="13.5" customHeight="1" x14ac:dyDescent="0.25">
      <c r="A126" s="60" t="s">
        <v>42</v>
      </c>
      <c r="B126" s="60"/>
      <c r="C126" s="16"/>
      <c r="D126" s="8"/>
      <c r="E126" s="5"/>
      <c r="F126" s="5"/>
      <c r="G126" s="5"/>
      <c r="H126" s="5"/>
      <c r="I126" s="5"/>
      <c r="J126" s="5"/>
      <c r="K126" s="2"/>
    </row>
    <row r="127" spans="1:11" ht="13.2" customHeight="1" x14ac:dyDescent="0.25">
      <c r="A127" s="80" t="s">
        <v>0</v>
      </c>
      <c r="B127" s="80" t="s">
        <v>1</v>
      </c>
      <c r="C127" s="80" t="s">
        <v>2</v>
      </c>
      <c r="D127" s="68" t="s">
        <v>3</v>
      </c>
      <c r="E127" s="69"/>
      <c r="F127" s="69"/>
      <c r="G127" s="69"/>
      <c r="H127" s="69"/>
      <c r="I127" s="69"/>
      <c r="J127" s="70"/>
      <c r="K127" s="75" t="s">
        <v>38</v>
      </c>
    </row>
    <row r="128" spans="1:11" ht="13.2" customHeight="1" x14ac:dyDescent="0.25">
      <c r="A128" s="62"/>
      <c r="B128" s="62"/>
      <c r="C128" s="62"/>
      <c r="D128" s="78" t="s">
        <v>4</v>
      </c>
      <c r="E128" s="55" t="s">
        <v>5</v>
      </c>
      <c r="F128" s="56"/>
      <c r="G128" s="56"/>
      <c r="H128" s="56"/>
      <c r="I128" s="57"/>
      <c r="J128" s="58" t="s">
        <v>6</v>
      </c>
      <c r="K128" s="76"/>
    </row>
    <row r="129" spans="1:11" ht="34.799999999999997" x14ac:dyDescent="0.25">
      <c r="A129" s="62"/>
      <c r="B129" s="64"/>
      <c r="C129" s="64"/>
      <c r="D129" s="79"/>
      <c r="E129" s="6" t="s">
        <v>7</v>
      </c>
      <c r="F129" s="6" t="s">
        <v>8</v>
      </c>
      <c r="G129" s="6" t="s">
        <v>9</v>
      </c>
      <c r="H129" s="6" t="s">
        <v>10</v>
      </c>
      <c r="I129" s="6" t="s">
        <v>11</v>
      </c>
      <c r="J129" s="59"/>
      <c r="K129" s="77"/>
    </row>
    <row r="130" spans="1:11" ht="13.5" customHeight="1" x14ac:dyDescent="0.25">
      <c r="A130" s="30" t="s">
        <v>12</v>
      </c>
      <c r="B130" s="44">
        <v>334914895</v>
      </c>
      <c r="C130" s="45">
        <v>65219145</v>
      </c>
      <c r="D130" s="45">
        <v>269695750</v>
      </c>
      <c r="E130" s="45">
        <v>195432584</v>
      </c>
      <c r="F130" s="45">
        <v>42313088</v>
      </c>
      <c r="G130" s="45">
        <v>2432721</v>
      </c>
      <c r="H130" s="45">
        <v>20685425</v>
      </c>
      <c r="I130" s="45">
        <v>649184</v>
      </c>
      <c r="J130" s="46">
        <v>8182748</v>
      </c>
      <c r="K130" s="24">
        <f>B130-E130</f>
        <v>139482311</v>
      </c>
    </row>
    <row r="131" spans="1:11" ht="13.5" customHeight="1" x14ac:dyDescent="0.25">
      <c r="A131" s="30" t="s">
        <v>13</v>
      </c>
      <c r="B131" s="23">
        <v>584057</v>
      </c>
      <c r="C131" s="22">
        <v>62798</v>
      </c>
      <c r="D131" s="22">
        <v>521259</v>
      </c>
      <c r="E131" s="22">
        <v>485185</v>
      </c>
      <c r="F131" s="22">
        <v>5920</v>
      </c>
      <c r="G131" s="22">
        <v>12026</v>
      </c>
      <c r="H131" s="22">
        <v>6164</v>
      </c>
      <c r="I131" s="25">
        <v>448</v>
      </c>
      <c r="J131" s="29">
        <v>11516</v>
      </c>
      <c r="K131" s="24">
        <f t="shared" ref="K131:K154" si="5">B131-E131</f>
        <v>98872</v>
      </c>
    </row>
    <row r="132" spans="1:11" ht="13.5" customHeight="1" x14ac:dyDescent="0.25">
      <c r="A132" s="7" t="s">
        <v>14</v>
      </c>
      <c r="B132" s="23">
        <v>38257</v>
      </c>
      <c r="C132" s="22">
        <v>4067</v>
      </c>
      <c r="D132" s="22">
        <v>34190</v>
      </c>
      <c r="E132" s="22">
        <v>31153</v>
      </c>
      <c r="F132" s="25">
        <v>477</v>
      </c>
      <c r="G132" s="25">
        <v>285</v>
      </c>
      <c r="H132" s="22">
        <v>1406</v>
      </c>
      <c r="I132" s="25">
        <v>42</v>
      </c>
      <c r="J132" s="28">
        <v>827</v>
      </c>
      <c r="K132" s="24">
        <f t="shared" si="5"/>
        <v>7104</v>
      </c>
    </row>
    <row r="133" spans="1:11" ht="13.5" customHeight="1" x14ac:dyDescent="0.25">
      <c r="A133" s="7" t="s">
        <v>15</v>
      </c>
      <c r="B133" s="23">
        <v>12018</v>
      </c>
      <c r="C133" s="22">
        <v>1164</v>
      </c>
      <c r="D133" s="22">
        <v>10854</v>
      </c>
      <c r="E133" s="22">
        <v>10397</v>
      </c>
      <c r="F133" s="25">
        <v>94</v>
      </c>
      <c r="G133" s="25">
        <v>134</v>
      </c>
      <c r="H133" s="25">
        <v>72</v>
      </c>
      <c r="I133" s="25">
        <v>5</v>
      </c>
      <c r="J133" s="28">
        <v>152</v>
      </c>
      <c r="K133" s="24">
        <f t="shared" si="5"/>
        <v>1621</v>
      </c>
    </row>
    <row r="134" spans="1:11" ht="13.5" customHeight="1" x14ac:dyDescent="0.25">
      <c r="A134" s="7" t="s">
        <v>16</v>
      </c>
      <c r="B134" s="23">
        <v>47498</v>
      </c>
      <c r="C134" s="22">
        <v>4698</v>
      </c>
      <c r="D134" s="22">
        <v>42800</v>
      </c>
      <c r="E134" s="22">
        <v>40750</v>
      </c>
      <c r="F134" s="25">
        <v>280</v>
      </c>
      <c r="G134" s="25">
        <v>576</v>
      </c>
      <c r="H134" s="25">
        <v>300</v>
      </c>
      <c r="I134" s="25">
        <v>26</v>
      </c>
      <c r="J134" s="28">
        <v>868</v>
      </c>
      <c r="K134" s="24">
        <f t="shared" si="5"/>
        <v>6748</v>
      </c>
    </row>
    <row r="135" spans="1:11" ht="13.5" customHeight="1" x14ac:dyDescent="0.25">
      <c r="A135" s="7" t="s">
        <v>17</v>
      </c>
      <c r="B135" s="23">
        <v>14334</v>
      </c>
      <c r="C135" s="22">
        <v>2542</v>
      </c>
      <c r="D135" s="22">
        <v>11792</v>
      </c>
      <c r="E135" s="22">
        <v>11037</v>
      </c>
      <c r="F135" s="25">
        <v>160</v>
      </c>
      <c r="G135" s="25">
        <v>157</v>
      </c>
      <c r="H135" s="25">
        <v>139</v>
      </c>
      <c r="I135" s="25">
        <v>12</v>
      </c>
      <c r="J135" s="28">
        <v>287</v>
      </c>
      <c r="K135" s="24">
        <f t="shared" si="5"/>
        <v>3297</v>
      </c>
    </row>
    <row r="136" spans="1:11" ht="13.5" customHeight="1" x14ac:dyDescent="0.25">
      <c r="A136" s="7" t="s">
        <v>18</v>
      </c>
      <c r="B136" s="23">
        <v>13809</v>
      </c>
      <c r="C136" s="22">
        <v>1174</v>
      </c>
      <c r="D136" s="22">
        <v>12635</v>
      </c>
      <c r="E136" s="22">
        <v>12135</v>
      </c>
      <c r="F136" s="25">
        <v>77</v>
      </c>
      <c r="G136" s="25">
        <v>106</v>
      </c>
      <c r="H136" s="25">
        <v>91</v>
      </c>
      <c r="I136" s="25">
        <v>7</v>
      </c>
      <c r="J136" s="28">
        <v>219</v>
      </c>
      <c r="K136" s="24">
        <f t="shared" si="5"/>
        <v>1674</v>
      </c>
    </row>
    <row r="137" spans="1:11" ht="13.5" customHeight="1" x14ac:dyDescent="0.25">
      <c r="A137" s="7" t="s">
        <v>19</v>
      </c>
      <c r="B137" s="23">
        <v>7592</v>
      </c>
      <c r="C137" s="25">
        <v>185</v>
      </c>
      <c r="D137" s="22">
        <v>7407</v>
      </c>
      <c r="E137" s="22">
        <v>7126</v>
      </c>
      <c r="F137" s="25">
        <v>68</v>
      </c>
      <c r="G137" s="25">
        <v>74</v>
      </c>
      <c r="H137" s="25">
        <v>24</v>
      </c>
      <c r="I137" s="25">
        <v>7</v>
      </c>
      <c r="J137" s="28">
        <v>108</v>
      </c>
      <c r="K137" s="24">
        <f t="shared" si="5"/>
        <v>466</v>
      </c>
    </row>
    <row r="138" spans="1:11" ht="13.5" customHeight="1" x14ac:dyDescent="0.25">
      <c r="A138" s="7" t="s">
        <v>20</v>
      </c>
      <c r="B138" s="23">
        <v>39815</v>
      </c>
      <c r="C138" s="22">
        <v>2914</v>
      </c>
      <c r="D138" s="22">
        <v>36901</v>
      </c>
      <c r="E138" s="22">
        <v>27927</v>
      </c>
      <c r="F138" s="25">
        <v>240</v>
      </c>
      <c r="G138" s="22">
        <v>7377</v>
      </c>
      <c r="H138" s="25">
        <v>226</v>
      </c>
      <c r="I138" s="25">
        <v>21</v>
      </c>
      <c r="J138" s="29">
        <v>1110</v>
      </c>
      <c r="K138" s="24">
        <f t="shared" si="5"/>
        <v>11888</v>
      </c>
    </row>
    <row r="139" spans="1:11" ht="13.5" customHeight="1" x14ac:dyDescent="0.25">
      <c r="A139" s="7" t="s">
        <v>21</v>
      </c>
      <c r="B139" s="23">
        <v>12642</v>
      </c>
      <c r="C139" s="22">
        <v>1285</v>
      </c>
      <c r="D139" s="22">
        <v>11357</v>
      </c>
      <c r="E139" s="22">
        <v>10837</v>
      </c>
      <c r="F139" s="25">
        <v>146</v>
      </c>
      <c r="G139" s="25">
        <v>116</v>
      </c>
      <c r="H139" s="25">
        <v>82</v>
      </c>
      <c r="I139" s="25">
        <v>6</v>
      </c>
      <c r="J139" s="28">
        <v>170</v>
      </c>
      <c r="K139" s="24">
        <f t="shared" si="5"/>
        <v>1805</v>
      </c>
    </row>
    <row r="140" spans="1:11" ht="13.5" customHeight="1" x14ac:dyDescent="0.25">
      <c r="A140" s="7" t="s">
        <v>22</v>
      </c>
      <c r="B140" s="23">
        <v>4661</v>
      </c>
      <c r="C140" s="25">
        <v>238</v>
      </c>
      <c r="D140" s="22">
        <v>4423</v>
      </c>
      <c r="E140" s="22">
        <v>4161</v>
      </c>
      <c r="F140" s="25">
        <v>44</v>
      </c>
      <c r="G140" s="25">
        <v>94</v>
      </c>
      <c r="H140" s="25">
        <v>27</v>
      </c>
      <c r="I140" s="25">
        <v>5</v>
      </c>
      <c r="J140" s="28">
        <v>92</v>
      </c>
      <c r="K140" s="24">
        <f t="shared" si="5"/>
        <v>500</v>
      </c>
    </row>
    <row r="141" spans="1:11" ht="13.5" customHeight="1" x14ac:dyDescent="0.25">
      <c r="A141" s="7" t="s">
        <v>23</v>
      </c>
      <c r="B141" s="23">
        <v>8759</v>
      </c>
      <c r="C141" s="25">
        <v>384</v>
      </c>
      <c r="D141" s="22">
        <v>8375</v>
      </c>
      <c r="E141" s="22">
        <v>7991</v>
      </c>
      <c r="F141" s="25">
        <v>60</v>
      </c>
      <c r="G141" s="25">
        <v>104</v>
      </c>
      <c r="H141" s="25">
        <v>70</v>
      </c>
      <c r="I141" s="25">
        <v>4</v>
      </c>
      <c r="J141" s="28">
        <v>146</v>
      </c>
      <c r="K141" s="24">
        <f t="shared" si="5"/>
        <v>768</v>
      </c>
    </row>
    <row r="142" spans="1:11" ht="13.5" customHeight="1" x14ac:dyDescent="0.25">
      <c r="A142" s="7" t="s">
        <v>24</v>
      </c>
      <c r="B142" s="23">
        <v>100984</v>
      </c>
      <c r="C142" s="22">
        <v>16074</v>
      </c>
      <c r="D142" s="22">
        <v>84910</v>
      </c>
      <c r="E142" s="22">
        <v>78266</v>
      </c>
      <c r="F142" s="22">
        <v>2010</v>
      </c>
      <c r="G142" s="25">
        <v>618</v>
      </c>
      <c r="H142" s="22">
        <v>1288</v>
      </c>
      <c r="I142" s="25">
        <v>103</v>
      </c>
      <c r="J142" s="29">
        <v>2625</v>
      </c>
      <c r="K142" s="24">
        <f t="shared" si="5"/>
        <v>22718</v>
      </c>
    </row>
    <row r="143" spans="1:11" ht="13.5" customHeight="1" x14ac:dyDescent="0.25">
      <c r="A143" s="7" t="s">
        <v>25</v>
      </c>
      <c r="B143" s="23">
        <v>20880</v>
      </c>
      <c r="C143" s="25">
        <v>1188</v>
      </c>
      <c r="D143" s="22">
        <v>19692</v>
      </c>
      <c r="E143" s="22">
        <v>18989</v>
      </c>
      <c r="F143" s="25">
        <v>126</v>
      </c>
      <c r="G143" s="25">
        <v>139</v>
      </c>
      <c r="H143" s="25">
        <v>101</v>
      </c>
      <c r="I143" s="25">
        <v>13</v>
      </c>
      <c r="J143" s="28">
        <v>324</v>
      </c>
      <c r="K143" s="24">
        <f t="shared" si="5"/>
        <v>1891</v>
      </c>
    </row>
    <row r="144" spans="1:11" ht="13.5" customHeight="1" x14ac:dyDescent="0.25">
      <c r="A144" s="7" t="s">
        <v>26</v>
      </c>
      <c r="B144" s="23">
        <v>79941</v>
      </c>
      <c r="C144" s="22">
        <v>7681</v>
      </c>
      <c r="D144" s="22">
        <v>72260</v>
      </c>
      <c r="E144" s="22">
        <v>68354</v>
      </c>
      <c r="F144" s="25">
        <v>765</v>
      </c>
      <c r="G144" s="25">
        <v>767</v>
      </c>
      <c r="H144" s="25">
        <v>661</v>
      </c>
      <c r="I144" s="25">
        <v>48</v>
      </c>
      <c r="J144" s="29">
        <v>1665</v>
      </c>
      <c r="K144" s="24">
        <f t="shared" si="5"/>
        <v>11587</v>
      </c>
    </row>
    <row r="145" spans="1:11" ht="13.5" customHeight="1" x14ac:dyDescent="0.25">
      <c r="A145" s="7" t="s">
        <v>27</v>
      </c>
      <c r="B145" s="23">
        <v>2354</v>
      </c>
      <c r="C145" s="25">
        <v>104</v>
      </c>
      <c r="D145" s="22">
        <v>2250</v>
      </c>
      <c r="E145" s="22">
        <v>2126</v>
      </c>
      <c r="F145" s="25">
        <v>21</v>
      </c>
      <c r="G145" s="25">
        <v>36</v>
      </c>
      <c r="H145" s="25">
        <v>12</v>
      </c>
      <c r="I145" s="25">
        <v>0</v>
      </c>
      <c r="J145" s="28">
        <v>55</v>
      </c>
      <c r="K145" s="24">
        <f t="shared" si="5"/>
        <v>228</v>
      </c>
    </row>
    <row r="146" spans="1:11" ht="13.5" customHeight="1" x14ac:dyDescent="0.25">
      <c r="A146" s="7" t="s">
        <v>28</v>
      </c>
      <c r="B146" s="23">
        <v>30735</v>
      </c>
      <c r="C146" s="22">
        <v>1892</v>
      </c>
      <c r="D146" s="22">
        <v>28843</v>
      </c>
      <c r="E146" s="22">
        <v>27767</v>
      </c>
      <c r="F146" s="25">
        <v>192</v>
      </c>
      <c r="G146" s="25">
        <v>212</v>
      </c>
      <c r="H146" s="25">
        <v>239</v>
      </c>
      <c r="I146" s="25">
        <v>16</v>
      </c>
      <c r="J146" s="28">
        <v>417</v>
      </c>
      <c r="K146" s="24">
        <f t="shared" si="5"/>
        <v>2968</v>
      </c>
    </row>
    <row r="147" spans="1:11" ht="13.5" customHeight="1" x14ac:dyDescent="0.25">
      <c r="A147" s="7" t="s">
        <v>29</v>
      </c>
      <c r="B147" s="23">
        <v>8546</v>
      </c>
      <c r="C147" s="25">
        <v>761</v>
      </c>
      <c r="D147" s="22">
        <v>7785</v>
      </c>
      <c r="E147" s="22">
        <v>7465</v>
      </c>
      <c r="F147" s="25">
        <v>48</v>
      </c>
      <c r="G147" s="25">
        <v>74</v>
      </c>
      <c r="H147" s="25">
        <v>60</v>
      </c>
      <c r="I147" s="25">
        <v>11</v>
      </c>
      <c r="J147" s="28">
        <v>127</v>
      </c>
      <c r="K147" s="24">
        <f t="shared" si="5"/>
        <v>1081</v>
      </c>
    </row>
    <row r="148" spans="1:11" ht="13.5" customHeight="1" x14ac:dyDescent="0.25">
      <c r="A148" s="7" t="s">
        <v>30</v>
      </c>
      <c r="B148" s="23">
        <v>32519</v>
      </c>
      <c r="C148" s="22">
        <v>1638</v>
      </c>
      <c r="D148" s="22">
        <v>30881</v>
      </c>
      <c r="E148" s="22">
        <v>29546</v>
      </c>
      <c r="F148" s="25">
        <v>225</v>
      </c>
      <c r="G148" s="25">
        <v>338</v>
      </c>
      <c r="H148" s="25">
        <v>270</v>
      </c>
      <c r="I148" s="25">
        <v>14</v>
      </c>
      <c r="J148" s="28">
        <v>488</v>
      </c>
      <c r="K148" s="24">
        <f t="shared" si="5"/>
        <v>2973</v>
      </c>
    </row>
    <row r="149" spans="1:11" ht="13.5" customHeight="1" x14ac:dyDescent="0.25">
      <c r="A149" s="7" t="s">
        <v>31</v>
      </c>
      <c r="B149" s="23">
        <v>8969</v>
      </c>
      <c r="C149" s="25">
        <v>673</v>
      </c>
      <c r="D149" s="22">
        <v>8296</v>
      </c>
      <c r="E149" s="22">
        <v>7903</v>
      </c>
      <c r="F149" s="25">
        <v>77</v>
      </c>
      <c r="G149" s="25">
        <v>75</v>
      </c>
      <c r="H149" s="25">
        <v>67</v>
      </c>
      <c r="I149" s="25">
        <v>12</v>
      </c>
      <c r="J149" s="28">
        <v>162</v>
      </c>
      <c r="K149" s="24">
        <f t="shared" si="5"/>
        <v>1066</v>
      </c>
    </row>
    <row r="150" spans="1:11" ht="13.5" customHeight="1" x14ac:dyDescent="0.25">
      <c r="A150" s="7" t="s">
        <v>32</v>
      </c>
      <c r="B150" s="23">
        <v>41249</v>
      </c>
      <c r="C150" s="22">
        <v>6941</v>
      </c>
      <c r="D150" s="22">
        <v>34308</v>
      </c>
      <c r="E150" s="22">
        <v>32435</v>
      </c>
      <c r="F150" s="25">
        <v>435</v>
      </c>
      <c r="G150" s="25">
        <v>321</v>
      </c>
      <c r="H150" s="25">
        <v>331</v>
      </c>
      <c r="I150" s="25">
        <v>45</v>
      </c>
      <c r="J150" s="28">
        <v>741</v>
      </c>
      <c r="K150" s="24">
        <f t="shared" si="5"/>
        <v>8814</v>
      </c>
    </row>
    <row r="151" spans="1:11" ht="13.5" customHeight="1" x14ac:dyDescent="0.25">
      <c r="A151" s="7" t="s">
        <v>33</v>
      </c>
      <c r="B151" s="23">
        <v>23232</v>
      </c>
      <c r="C151" s="22">
        <v>3620</v>
      </c>
      <c r="D151" s="22">
        <v>19612</v>
      </c>
      <c r="E151" s="22">
        <v>18542</v>
      </c>
      <c r="F151" s="25">
        <v>191</v>
      </c>
      <c r="G151" s="25">
        <v>114</v>
      </c>
      <c r="H151" s="25">
        <v>429</v>
      </c>
      <c r="I151" s="25">
        <v>17</v>
      </c>
      <c r="J151" s="28">
        <v>319</v>
      </c>
      <c r="K151" s="24">
        <f t="shared" si="5"/>
        <v>4690</v>
      </c>
    </row>
    <row r="152" spans="1:11" ht="13.5" customHeight="1" x14ac:dyDescent="0.25">
      <c r="A152" s="7" t="s">
        <v>34</v>
      </c>
      <c r="B152" s="23">
        <v>20745</v>
      </c>
      <c r="C152" s="22">
        <v>2111</v>
      </c>
      <c r="D152" s="22">
        <v>18634</v>
      </c>
      <c r="E152" s="22">
        <v>17932</v>
      </c>
      <c r="F152" s="25">
        <v>99</v>
      </c>
      <c r="G152" s="25">
        <v>140</v>
      </c>
      <c r="H152" s="25">
        <v>110</v>
      </c>
      <c r="I152" s="25">
        <v>31</v>
      </c>
      <c r="J152" s="28">
        <v>322</v>
      </c>
      <c r="K152" s="24">
        <f t="shared" si="5"/>
        <v>2813</v>
      </c>
    </row>
    <row r="153" spans="1:11" ht="13.5" customHeight="1" x14ac:dyDescent="0.25">
      <c r="A153" s="7" t="s">
        <v>35</v>
      </c>
      <c r="B153" s="23">
        <v>7710</v>
      </c>
      <c r="C153" s="22">
        <v>1084</v>
      </c>
      <c r="D153" s="22">
        <v>6626</v>
      </c>
      <c r="E153" s="22">
        <v>6332</v>
      </c>
      <c r="F153" s="25">
        <v>33</v>
      </c>
      <c r="G153" s="25">
        <v>53</v>
      </c>
      <c r="H153" s="25">
        <v>64</v>
      </c>
      <c r="I153" s="25">
        <v>3</v>
      </c>
      <c r="J153" s="28">
        <v>141</v>
      </c>
      <c r="K153" s="24">
        <f t="shared" si="5"/>
        <v>1378</v>
      </c>
    </row>
    <row r="154" spans="1:11" ht="13.5" customHeight="1" x14ac:dyDescent="0.25">
      <c r="A154" s="7" t="s">
        <v>36</v>
      </c>
      <c r="B154" s="23">
        <v>6808</v>
      </c>
      <c r="C154" s="25">
        <v>380</v>
      </c>
      <c r="D154" s="22">
        <v>6428</v>
      </c>
      <c r="E154" s="22">
        <v>6014</v>
      </c>
      <c r="F154" s="25">
        <v>52</v>
      </c>
      <c r="G154" s="25">
        <v>116</v>
      </c>
      <c r="H154" s="25">
        <v>95</v>
      </c>
      <c r="I154" s="25">
        <v>0</v>
      </c>
      <c r="J154" s="28">
        <v>151</v>
      </c>
      <c r="K154" s="24">
        <f t="shared" si="5"/>
        <v>794</v>
      </c>
    </row>
    <row r="155" spans="1:11" ht="13.2" customHeight="1" x14ac:dyDescent="0.25">
      <c r="A155" s="14"/>
      <c r="B155" s="15"/>
      <c r="C155" s="15"/>
      <c r="D155" s="15"/>
      <c r="E155" s="15"/>
      <c r="F155" s="15"/>
      <c r="G155" s="15"/>
      <c r="H155" s="15"/>
      <c r="I155" s="15"/>
      <c r="J155" s="15"/>
      <c r="K155" s="15"/>
    </row>
    <row r="156" spans="1:11" ht="27" customHeight="1" x14ac:dyDescent="0.25">
      <c r="A156" s="73" t="s">
        <v>48</v>
      </c>
      <c r="B156" s="73"/>
      <c r="C156" s="73"/>
      <c r="D156" s="73"/>
      <c r="E156" s="73"/>
      <c r="F156" s="73"/>
      <c r="G156" s="73"/>
      <c r="H156" s="73"/>
      <c r="I156" s="73"/>
      <c r="J156" s="73"/>
      <c r="K156" s="73"/>
    </row>
    <row r="157" spans="1:11" ht="13.5" customHeight="1" x14ac:dyDescent="0.25">
      <c r="A157" s="60" t="s">
        <v>42</v>
      </c>
      <c r="B157" s="60"/>
      <c r="C157" s="16"/>
      <c r="D157" s="8"/>
      <c r="E157" s="5"/>
      <c r="F157" s="5"/>
      <c r="G157" s="5"/>
      <c r="H157" s="5"/>
      <c r="I157" s="5"/>
      <c r="J157" s="5"/>
      <c r="K157" s="2"/>
    </row>
    <row r="158" spans="1:11" ht="13.2" customHeight="1" x14ac:dyDescent="0.25">
      <c r="A158" s="80" t="s">
        <v>0</v>
      </c>
      <c r="B158" s="80" t="s">
        <v>1</v>
      </c>
      <c r="C158" s="80" t="s">
        <v>2</v>
      </c>
      <c r="D158" s="68" t="s">
        <v>3</v>
      </c>
      <c r="E158" s="69"/>
      <c r="F158" s="69"/>
      <c r="G158" s="69"/>
      <c r="H158" s="69"/>
      <c r="I158" s="69"/>
      <c r="J158" s="70"/>
      <c r="K158" s="75" t="s">
        <v>38</v>
      </c>
    </row>
    <row r="159" spans="1:11" ht="13.2" customHeight="1" x14ac:dyDescent="0.25">
      <c r="A159" s="62"/>
      <c r="B159" s="62"/>
      <c r="C159" s="62"/>
      <c r="D159" s="78" t="s">
        <v>4</v>
      </c>
      <c r="E159" s="55" t="s">
        <v>5</v>
      </c>
      <c r="F159" s="56"/>
      <c r="G159" s="56"/>
      <c r="H159" s="56"/>
      <c r="I159" s="57"/>
      <c r="J159" s="58" t="s">
        <v>6</v>
      </c>
      <c r="K159" s="76"/>
    </row>
    <row r="160" spans="1:11" ht="34.799999999999997" x14ac:dyDescent="0.25">
      <c r="A160" s="62"/>
      <c r="B160" s="64"/>
      <c r="C160" s="64"/>
      <c r="D160" s="79"/>
      <c r="E160" s="6" t="s">
        <v>7</v>
      </c>
      <c r="F160" s="6" t="s">
        <v>8</v>
      </c>
      <c r="G160" s="6" t="s">
        <v>9</v>
      </c>
      <c r="H160" s="6" t="s">
        <v>10</v>
      </c>
      <c r="I160" s="6" t="s">
        <v>11</v>
      </c>
      <c r="J160" s="59"/>
      <c r="K160" s="77"/>
    </row>
    <row r="161" spans="1:11" ht="13.5" customHeight="1" x14ac:dyDescent="0.25">
      <c r="A161" s="30" t="s">
        <v>12</v>
      </c>
      <c r="B161" s="18">
        <f t="shared" ref="B161:K162" si="6">(B130-B99)/B99*100</f>
        <v>0.49313680854551312</v>
      </c>
      <c r="C161" s="18">
        <f t="shared" si="6"/>
        <v>1.8095137757711444</v>
      </c>
      <c r="D161" s="18">
        <f t="shared" si="6"/>
        <v>0.17989948718375415</v>
      </c>
      <c r="E161" s="18">
        <f t="shared" si="6"/>
        <v>-0.23564353075575553</v>
      </c>
      <c r="F161" s="18">
        <f t="shared" si="6"/>
        <v>0.63120723902008391</v>
      </c>
      <c r="G161" s="18">
        <f t="shared" si="6"/>
        <v>0.33932853618115777</v>
      </c>
      <c r="H161" s="18">
        <f t="shared" si="6"/>
        <v>2.3056909382116988</v>
      </c>
      <c r="I161" s="18">
        <f t="shared" si="6"/>
        <v>1.7473963027106663</v>
      </c>
      <c r="J161" s="19">
        <f t="shared" si="6"/>
        <v>2.4405333982322799</v>
      </c>
      <c r="K161" s="20">
        <f t="shared" si="6"/>
        <v>1.532347267339784</v>
      </c>
    </row>
    <row r="162" spans="1:11" ht="13.5" customHeight="1" x14ac:dyDescent="0.25">
      <c r="A162" s="9" t="s">
        <v>13</v>
      </c>
      <c r="B162" s="18">
        <f>(B131-B100)/B100*100</f>
        <v>0.41744823590295527</v>
      </c>
      <c r="C162" s="18">
        <f t="shared" si="6"/>
        <v>1.5475170194531136</v>
      </c>
      <c r="D162" s="18">
        <f t="shared" si="6"/>
        <v>0.28299999230455497</v>
      </c>
      <c r="E162" s="18">
        <f t="shared" si="6"/>
        <v>0.20653262699174904</v>
      </c>
      <c r="F162" s="18">
        <f t="shared" si="6"/>
        <v>-1.2510425354462051</v>
      </c>
      <c r="G162" s="18">
        <f t="shared" si="6"/>
        <v>0.74558096674206242</v>
      </c>
      <c r="H162" s="18">
        <f t="shared" si="6"/>
        <v>4.0864572779466393</v>
      </c>
      <c r="I162" s="18">
        <f t="shared" si="6"/>
        <v>8.2125603864734309</v>
      </c>
      <c r="J162" s="21">
        <f t="shared" si="6"/>
        <v>1.5968239964711073</v>
      </c>
      <c r="K162" s="20">
        <f t="shared" si="6"/>
        <v>1.4654570830425679</v>
      </c>
    </row>
    <row r="163" spans="1:11" ht="13.5" customHeight="1" x14ac:dyDescent="0.25">
      <c r="A163" s="7" t="s">
        <v>14</v>
      </c>
      <c r="B163" s="18">
        <f t="shared" ref="B163:K178" si="7">(B132-B101)/B101*100</f>
        <v>0.20692545445020694</v>
      </c>
      <c r="C163" s="18">
        <f t="shared" si="7"/>
        <v>0.79306071871127637</v>
      </c>
      <c r="D163" s="18">
        <f t="shared" si="7"/>
        <v>0.13765632779779163</v>
      </c>
      <c r="E163" s="18">
        <f t="shared" si="7"/>
        <v>-8.0184745653986783E-2</v>
      </c>
      <c r="F163" s="18">
        <f t="shared" si="7"/>
        <v>-2.6530612244897958</v>
      </c>
      <c r="G163" s="18">
        <f t="shared" si="7"/>
        <v>-0.69686411149825789</v>
      </c>
      <c r="H163" s="18">
        <f t="shared" si="7"/>
        <v>6.3540090771558244</v>
      </c>
      <c r="I163" s="18">
        <f t="shared" si="7"/>
        <v>0</v>
      </c>
      <c r="J163" s="21">
        <f t="shared" si="7"/>
        <v>0.36407766990291263</v>
      </c>
      <c r="K163" s="20">
        <f t="shared" si="7"/>
        <v>1.4857142857142858</v>
      </c>
    </row>
    <row r="164" spans="1:11" ht="13.5" customHeight="1" x14ac:dyDescent="0.25">
      <c r="A164" s="7" t="s">
        <v>15</v>
      </c>
      <c r="B164" s="18">
        <f t="shared" si="7"/>
        <v>1.1701321660072397</v>
      </c>
      <c r="C164" s="18">
        <f t="shared" si="7"/>
        <v>-1.1884550084889642</v>
      </c>
      <c r="D164" s="18">
        <f t="shared" si="7"/>
        <v>1.4297729184188395</v>
      </c>
      <c r="E164" s="18">
        <f t="shared" si="7"/>
        <v>1.48365056124939</v>
      </c>
      <c r="F164" s="18">
        <f t="shared" si="7"/>
        <v>3.296703296703297</v>
      </c>
      <c r="G164" s="18">
        <f t="shared" si="7"/>
        <v>4.6875</v>
      </c>
      <c r="H164" s="18">
        <f t="shared" si="7"/>
        <v>2.8571428571428572</v>
      </c>
      <c r="I164" s="18">
        <f t="shared" si="7"/>
        <v>25</v>
      </c>
      <c r="J164" s="21">
        <f t="shared" si="7"/>
        <v>-6.7484662576687118</v>
      </c>
      <c r="K164" s="20">
        <f t="shared" si="7"/>
        <v>-0.79559363525091797</v>
      </c>
    </row>
    <row r="165" spans="1:11" ht="13.5" customHeight="1" x14ac:dyDescent="0.25">
      <c r="A165" s="7" t="s">
        <v>16</v>
      </c>
      <c r="B165" s="18">
        <f t="shared" si="7"/>
        <v>0.93287150173186839</v>
      </c>
      <c r="C165" s="18">
        <f t="shared" si="7"/>
        <v>4.5161290322580641</v>
      </c>
      <c r="D165" s="18">
        <f t="shared" si="7"/>
        <v>0.55445916737148759</v>
      </c>
      <c r="E165" s="18">
        <f t="shared" si="7"/>
        <v>0.52048644515158238</v>
      </c>
      <c r="F165" s="18">
        <f t="shared" si="7"/>
        <v>11.111111111111111</v>
      </c>
      <c r="G165" s="18">
        <f t="shared" si="7"/>
        <v>4.3478260869565215</v>
      </c>
      <c r="H165" s="18">
        <f t="shared" si="7"/>
        <v>2.0408163265306123</v>
      </c>
      <c r="I165" s="18">
        <f t="shared" si="7"/>
        <v>-7.1428571428571423</v>
      </c>
      <c r="J165" s="21">
        <f t="shared" si="7"/>
        <v>-3.4482758620689653</v>
      </c>
      <c r="K165" s="20">
        <f t="shared" si="7"/>
        <v>3.4969325153374231</v>
      </c>
    </row>
    <row r="166" spans="1:11" ht="13.5" customHeight="1" x14ac:dyDescent="0.25">
      <c r="A166" s="7" t="s">
        <v>17</v>
      </c>
      <c r="B166" s="18">
        <f t="shared" si="7"/>
        <v>-1.4032191498142799</v>
      </c>
      <c r="C166" s="18">
        <f t="shared" si="7"/>
        <v>-3.8577912254160367</v>
      </c>
      <c r="D166" s="18">
        <f t="shared" si="7"/>
        <v>-0.85757524802421381</v>
      </c>
      <c r="E166" s="18">
        <f t="shared" si="7"/>
        <v>-1.3055530716265762</v>
      </c>
      <c r="F166" s="18">
        <f t="shared" si="7"/>
        <v>6.666666666666667</v>
      </c>
      <c r="G166" s="18">
        <f t="shared" si="7"/>
        <v>-8.720930232558139</v>
      </c>
      <c r="H166" s="18">
        <f t="shared" si="7"/>
        <v>18.803418803418804</v>
      </c>
      <c r="I166" s="18">
        <f t="shared" si="7"/>
        <v>0</v>
      </c>
      <c r="J166" s="21">
        <f t="shared" si="7"/>
        <v>10.384615384615385</v>
      </c>
      <c r="K166" s="20">
        <f t="shared" si="7"/>
        <v>-1.7287630402384502</v>
      </c>
    </row>
    <row r="167" spans="1:11" ht="13.5" customHeight="1" x14ac:dyDescent="0.25">
      <c r="A167" s="7" t="s">
        <v>18</v>
      </c>
      <c r="B167" s="18">
        <f t="shared" si="7"/>
        <v>0.31965128950236105</v>
      </c>
      <c r="C167" s="18">
        <f t="shared" si="7"/>
        <v>2.6223776223776225</v>
      </c>
      <c r="D167" s="18">
        <f t="shared" si="7"/>
        <v>0.11092623405435387</v>
      </c>
      <c r="E167" s="18">
        <f t="shared" si="7"/>
        <v>-0.1891758512913308</v>
      </c>
      <c r="F167" s="18">
        <f t="shared" si="7"/>
        <v>11.594202898550725</v>
      </c>
      <c r="G167" s="18">
        <f t="shared" si="7"/>
        <v>-0.93457943925233633</v>
      </c>
      <c r="H167" s="18">
        <f t="shared" si="7"/>
        <v>13.750000000000002</v>
      </c>
      <c r="I167" s="18">
        <f t="shared" si="7"/>
        <v>0</v>
      </c>
      <c r="J167" s="21">
        <f t="shared" si="7"/>
        <v>9.5</v>
      </c>
      <c r="K167" s="20">
        <f t="shared" si="7"/>
        <v>4.1692594897324211</v>
      </c>
    </row>
    <row r="168" spans="1:11" ht="13.5" customHeight="1" x14ac:dyDescent="0.25">
      <c r="A168" s="7" t="s">
        <v>19</v>
      </c>
      <c r="B168" s="18">
        <f t="shared" si="7"/>
        <v>2.3318506537269172</v>
      </c>
      <c r="C168" s="18">
        <f t="shared" si="7"/>
        <v>9.4674556213017755</v>
      </c>
      <c r="D168" s="18">
        <f t="shared" si="7"/>
        <v>2.1655172413793102</v>
      </c>
      <c r="E168" s="18">
        <f t="shared" si="7"/>
        <v>1.9310542125590044</v>
      </c>
      <c r="F168" s="18">
        <f t="shared" si="7"/>
        <v>4.6153846153846159</v>
      </c>
      <c r="G168" s="18">
        <f t="shared" si="7"/>
        <v>0</v>
      </c>
      <c r="H168" s="18">
        <f t="shared" si="7"/>
        <v>9.0909090909090917</v>
      </c>
      <c r="I168" s="18">
        <f t="shared" si="7"/>
        <v>75</v>
      </c>
      <c r="J168" s="21">
        <f t="shared" si="7"/>
        <v>14.893617021276595</v>
      </c>
      <c r="K168" s="20">
        <f t="shared" si="7"/>
        <v>8.8785046728971952</v>
      </c>
    </row>
    <row r="169" spans="1:11" ht="13.5" customHeight="1" x14ac:dyDescent="0.25">
      <c r="A169" s="7" t="s">
        <v>20</v>
      </c>
      <c r="B169" s="18">
        <f t="shared" si="7"/>
        <v>0.6293282110903301</v>
      </c>
      <c r="C169" s="18">
        <f t="shared" si="7"/>
        <v>5.0468637346791638</v>
      </c>
      <c r="D169" s="18">
        <f t="shared" si="7"/>
        <v>0.29626005653402909</v>
      </c>
      <c r="E169" s="18">
        <f t="shared" si="7"/>
        <v>0.43515787959433216</v>
      </c>
      <c r="F169" s="18">
        <f t="shared" si="7"/>
        <v>8.1081081081081088</v>
      </c>
      <c r="G169" s="18">
        <f t="shared" si="7"/>
        <v>-0.61969554088643408</v>
      </c>
      <c r="H169" s="18">
        <f t="shared" si="7"/>
        <v>3.1963470319634704</v>
      </c>
      <c r="I169" s="18">
        <f t="shared" si="7"/>
        <v>0</v>
      </c>
      <c r="J169" s="21">
        <f t="shared" si="7"/>
        <v>0.81743869209809261</v>
      </c>
      <c r="K169" s="20">
        <f t="shared" si="7"/>
        <v>1.0884353741496597</v>
      </c>
    </row>
    <row r="170" spans="1:11" ht="13.5" customHeight="1" x14ac:dyDescent="0.25">
      <c r="A170" s="7" t="s">
        <v>21</v>
      </c>
      <c r="B170" s="18">
        <f t="shared" si="7"/>
        <v>4.7483380816714153E-2</v>
      </c>
      <c r="C170" s="18">
        <f t="shared" si="7"/>
        <v>-2.0579268292682928</v>
      </c>
      <c r="D170" s="18">
        <f t="shared" si="7"/>
        <v>0.29141646061462384</v>
      </c>
      <c r="E170" s="18">
        <f t="shared" si="7"/>
        <v>0.12935415319227572</v>
      </c>
      <c r="F170" s="18">
        <f t="shared" si="7"/>
        <v>3.5460992907801421</v>
      </c>
      <c r="G170" s="18">
        <f t="shared" si="7"/>
        <v>4.5045045045045047</v>
      </c>
      <c r="H170" s="18">
        <f t="shared" si="7"/>
        <v>-3.5294117647058822</v>
      </c>
      <c r="I170" s="18">
        <f t="shared" si="7"/>
        <v>20</v>
      </c>
      <c r="J170" s="21">
        <f t="shared" si="7"/>
        <v>6.9182389937106921</v>
      </c>
      <c r="K170" s="20">
        <f t="shared" si="7"/>
        <v>-0.44125758411472699</v>
      </c>
    </row>
    <row r="171" spans="1:11" ht="13.5" customHeight="1" x14ac:dyDescent="0.25">
      <c r="A171" s="7" t="s">
        <v>22</v>
      </c>
      <c r="B171" s="18">
        <f t="shared" si="7"/>
        <v>0.82197707116590957</v>
      </c>
      <c r="C171" s="18">
        <f t="shared" si="7"/>
        <v>8.1818181818181817</v>
      </c>
      <c r="D171" s="18">
        <f t="shared" si="7"/>
        <v>0.45423574835339547</v>
      </c>
      <c r="E171" s="18">
        <f t="shared" si="7"/>
        <v>0.45871559633027525</v>
      </c>
      <c r="F171" s="18">
        <f t="shared" si="7"/>
        <v>-6.3829787234042552</v>
      </c>
      <c r="G171" s="18">
        <f t="shared" si="7"/>
        <v>6.8181818181818175</v>
      </c>
      <c r="H171" s="18">
        <f t="shared" si="7"/>
        <v>-3.5714285714285712</v>
      </c>
      <c r="I171" s="18">
        <f t="shared" si="7"/>
        <v>0</v>
      </c>
      <c r="J171" s="21">
        <f t="shared" si="7"/>
        <v>-1.0752688172043012</v>
      </c>
      <c r="K171" s="20">
        <f t="shared" si="7"/>
        <v>3.9501039501039505</v>
      </c>
    </row>
    <row r="172" spans="1:11" ht="13.5" customHeight="1" x14ac:dyDescent="0.25">
      <c r="A172" s="7" t="s">
        <v>23</v>
      </c>
      <c r="B172" s="18">
        <f t="shared" si="7"/>
        <v>0.45876820736322976</v>
      </c>
      <c r="C172" s="18">
        <f t="shared" si="7"/>
        <v>4.3478260869565215</v>
      </c>
      <c r="D172" s="18">
        <f t="shared" si="7"/>
        <v>0.28739073164890433</v>
      </c>
      <c r="E172" s="18">
        <f t="shared" si="7"/>
        <v>0.31383379362289732</v>
      </c>
      <c r="F172" s="18">
        <f t="shared" si="7"/>
        <v>-1.639344262295082</v>
      </c>
      <c r="G172" s="18">
        <f t="shared" si="7"/>
        <v>0</v>
      </c>
      <c r="H172" s="18">
        <f t="shared" si="7"/>
        <v>-2.7777777777777777</v>
      </c>
      <c r="I172" s="18">
        <f t="shared" si="7"/>
        <v>33.333333333333329</v>
      </c>
      <c r="J172" s="21">
        <f t="shared" si="7"/>
        <v>0.68965517241379315</v>
      </c>
      <c r="K172" s="20">
        <f t="shared" si="7"/>
        <v>1.9920318725099602</v>
      </c>
    </row>
    <row r="173" spans="1:11" ht="13.5" customHeight="1" x14ac:dyDescent="0.25">
      <c r="A173" s="7" t="s">
        <v>24</v>
      </c>
      <c r="B173" s="18">
        <f t="shared" si="7"/>
        <v>0.20142685625266668</v>
      </c>
      <c r="C173" s="18">
        <f t="shared" si="7"/>
        <v>1.1961722488038278</v>
      </c>
      <c r="D173" s="18">
        <f t="shared" si="7"/>
        <v>1.5312673003757495E-2</v>
      </c>
      <c r="E173" s="18">
        <f t="shared" si="7"/>
        <v>0.10232010845931495</v>
      </c>
      <c r="F173" s="18">
        <f t="shared" si="7"/>
        <v>-5.8988764044943816</v>
      </c>
      <c r="G173" s="18">
        <f t="shared" si="7"/>
        <v>0.65146579804560267</v>
      </c>
      <c r="H173" s="18">
        <f t="shared" si="7"/>
        <v>1.178318931657502</v>
      </c>
      <c r="I173" s="18">
        <f t="shared" si="7"/>
        <v>10.75268817204301</v>
      </c>
      <c r="J173" s="21">
        <f t="shared" si="7"/>
        <v>1.1560693641618496</v>
      </c>
      <c r="K173" s="20">
        <f t="shared" si="7"/>
        <v>0.54436822305819876</v>
      </c>
    </row>
    <row r="174" spans="1:11" ht="13.5" customHeight="1" x14ac:dyDescent="0.25">
      <c r="A174" s="7" t="s">
        <v>25</v>
      </c>
      <c r="B174" s="18">
        <f t="shared" si="7"/>
        <v>1.0110783222872624</v>
      </c>
      <c r="C174" s="18">
        <f t="shared" si="7"/>
        <v>5.5062166962699823</v>
      </c>
      <c r="D174" s="18">
        <f t="shared" si="7"/>
        <v>0.75211051419800456</v>
      </c>
      <c r="E174" s="18">
        <f t="shared" si="7"/>
        <v>0.6573018817916777</v>
      </c>
      <c r="F174" s="18">
        <f t="shared" si="7"/>
        <v>4.1322314049586781</v>
      </c>
      <c r="G174" s="18">
        <f t="shared" si="7"/>
        <v>1.4598540145985401</v>
      </c>
      <c r="H174" s="18">
        <f t="shared" si="7"/>
        <v>0</v>
      </c>
      <c r="I174" s="18">
        <f t="shared" si="7"/>
        <v>0</v>
      </c>
      <c r="J174" s="21">
        <f t="shared" si="7"/>
        <v>5.1948051948051948</v>
      </c>
      <c r="K174" s="20">
        <f t="shared" si="7"/>
        <v>4.7065337763012183</v>
      </c>
    </row>
    <row r="175" spans="1:11" ht="13.5" customHeight="1" x14ac:dyDescent="0.25">
      <c r="A175" s="7" t="s">
        <v>26</v>
      </c>
      <c r="B175" s="18">
        <f t="shared" si="7"/>
        <v>0.52563409328118915</v>
      </c>
      <c r="C175" s="18">
        <f t="shared" si="7"/>
        <v>1.897054921729902</v>
      </c>
      <c r="D175" s="18">
        <f t="shared" si="7"/>
        <v>0.38202403278460795</v>
      </c>
      <c r="E175" s="18">
        <f t="shared" si="7"/>
        <v>0.25226599395734944</v>
      </c>
      <c r="F175" s="18">
        <f t="shared" si="7"/>
        <v>-5.4388133498145859</v>
      </c>
      <c r="G175" s="18">
        <f t="shared" si="7"/>
        <v>5.5020632737276474</v>
      </c>
      <c r="H175" s="18">
        <f t="shared" si="7"/>
        <v>8.1833060556464812</v>
      </c>
      <c r="I175" s="18">
        <f t="shared" si="7"/>
        <v>11.627906976744185</v>
      </c>
      <c r="J175" s="21">
        <f t="shared" si="7"/>
        <v>3.2238065716057038</v>
      </c>
      <c r="K175" s="20">
        <f t="shared" si="7"/>
        <v>2.1691208888105109</v>
      </c>
    </row>
    <row r="176" spans="1:11" ht="13.5" customHeight="1" x14ac:dyDescent="0.25">
      <c r="A176" s="7" t="s">
        <v>27</v>
      </c>
      <c r="B176" s="18">
        <f t="shared" si="7"/>
        <v>0.25553662691652468</v>
      </c>
      <c r="C176" s="18">
        <f t="shared" si="7"/>
        <v>9.4736842105263168</v>
      </c>
      <c r="D176" s="18">
        <f t="shared" si="7"/>
        <v>-0.13315579227696406</v>
      </c>
      <c r="E176" s="18">
        <f t="shared" si="7"/>
        <v>-0.28142589118198874</v>
      </c>
      <c r="F176" s="18">
        <f t="shared" si="7"/>
        <v>-12.5</v>
      </c>
      <c r="G176" s="18">
        <f t="shared" si="7"/>
        <v>12.5</v>
      </c>
      <c r="H176" s="18">
        <f t="shared" si="7"/>
        <v>-7.6923076923076925</v>
      </c>
      <c r="I176" s="18" t="s">
        <v>51</v>
      </c>
      <c r="J176" s="21">
        <f t="shared" si="7"/>
        <v>5.7692307692307692</v>
      </c>
      <c r="K176" s="20">
        <f t="shared" si="7"/>
        <v>5.5555555555555554</v>
      </c>
    </row>
    <row r="177" spans="1:11" ht="13.5" customHeight="1" x14ac:dyDescent="0.25">
      <c r="A177" s="7" t="s">
        <v>28</v>
      </c>
      <c r="B177" s="18">
        <f t="shared" si="7"/>
        <v>0.75397475823635463</v>
      </c>
      <c r="C177" s="18">
        <f t="shared" si="7"/>
        <v>2.0496224379719528</v>
      </c>
      <c r="D177" s="18">
        <f t="shared" si="7"/>
        <v>0.67013367770758436</v>
      </c>
      <c r="E177" s="18">
        <f t="shared" si="7"/>
        <v>0.59049413128532102</v>
      </c>
      <c r="F177" s="18">
        <f t="shared" si="7"/>
        <v>-2.0408163265306123</v>
      </c>
      <c r="G177" s="18">
        <f t="shared" si="7"/>
        <v>12.169312169312169</v>
      </c>
      <c r="H177" s="18">
        <f t="shared" si="7"/>
        <v>4.3668122270742353</v>
      </c>
      <c r="I177" s="18">
        <f t="shared" si="7"/>
        <v>14.285714285714285</v>
      </c>
      <c r="J177" s="21">
        <f t="shared" si="7"/>
        <v>-0.47732696897374705</v>
      </c>
      <c r="K177" s="20">
        <f t="shared" si="7"/>
        <v>2.3095484315753185</v>
      </c>
    </row>
    <row r="178" spans="1:11" ht="13.5" customHeight="1" x14ac:dyDescent="0.25">
      <c r="A178" s="7" t="s">
        <v>29</v>
      </c>
      <c r="B178" s="18">
        <f t="shared" si="7"/>
        <v>-1.2251502542764678</v>
      </c>
      <c r="C178" s="18">
        <f t="shared" si="7"/>
        <v>3.3967391304347823</v>
      </c>
      <c r="D178" s="18">
        <f t="shared" si="7"/>
        <v>-1.6548762001010611</v>
      </c>
      <c r="E178" s="18">
        <f t="shared" si="7"/>
        <v>-1.5690928270042193</v>
      </c>
      <c r="F178" s="18">
        <f t="shared" si="7"/>
        <v>-4</v>
      </c>
      <c r="G178" s="18">
        <f t="shared" si="7"/>
        <v>12.121212121212121</v>
      </c>
      <c r="H178" s="18">
        <f t="shared" si="7"/>
        <v>-3.225806451612903</v>
      </c>
      <c r="I178" s="18">
        <f t="shared" si="7"/>
        <v>10</v>
      </c>
      <c r="J178" s="21">
        <f t="shared" si="7"/>
        <v>-11.805555555555555</v>
      </c>
      <c r="K178" s="20">
        <f t="shared" si="7"/>
        <v>1.2172284644194757</v>
      </c>
    </row>
    <row r="179" spans="1:11" ht="13.5" customHeight="1" x14ac:dyDescent="0.25">
      <c r="A179" s="7" t="s">
        <v>30</v>
      </c>
      <c r="B179" s="18">
        <f t="shared" ref="B179:K185" si="8">(B148-B117)/B117*100</f>
        <v>1.5108475105353518</v>
      </c>
      <c r="C179" s="18">
        <f t="shared" si="8"/>
        <v>2.5673137132122732</v>
      </c>
      <c r="D179" s="18">
        <f t="shared" si="8"/>
        <v>1.4554175701425849</v>
      </c>
      <c r="E179" s="18">
        <f t="shared" si="8"/>
        <v>1.2195957519698528</v>
      </c>
      <c r="F179" s="18">
        <f t="shared" si="8"/>
        <v>9.7560975609756095</v>
      </c>
      <c r="G179" s="18">
        <f t="shared" si="8"/>
        <v>1.8072289156626504</v>
      </c>
      <c r="H179" s="18">
        <f t="shared" si="8"/>
        <v>10.655737704918032</v>
      </c>
      <c r="I179" s="18">
        <f t="shared" si="8"/>
        <v>7.6923076923076925</v>
      </c>
      <c r="J179" s="21">
        <f t="shared" si="8"/>
        <v>7.4889867841409687</v>
      </c>
      <c r="K179" s="20">
        <f t="shared" si="8"/>
        <v>4.4991212653778563</v>
      </c>
    </row>
    <row r="180" spans="1:11" ht="13.5" customHeight="1" x14ac:dyDescent="0.25">
      <c r="A180" s="7" t="s">
        <v>31</v>
      </c>
      <c r="B180" s="18">
        <f t="shared" si="8"/>
        <v>2.4794332723948811</v>
      </c>
      <c r="C180" s="18">
        <f t="shared" si="8"/>
        <v>8.5483870967741939</v>
      </c>
      <c r="D180" s="18">
        <f t="shared" si="8"/>
        <v>2.0167240531234629</v>
      </c>
      <c r="E180" s="18">
        <f t="shared" si="8"/>
        <v>2.0005162622612289</v>
      </c>
      <c r="F180" s="18">
        <f t="shared" si="8"/>
        <v>8.4507042253521121</v>
      </c>
      <c r="G180" s="18">
        <f t="shared" si="8"/>
        <v>2.7397260273972601</v>
      </c>
      <c r="H180" s="18">
        <f t="shared" si="8"/>
        <v>3.0769230769230771</v>
      </c>
      <c r="I180" s="18">
        <f t="shared" si="8"/>
        <v>9.0909090909090917</v>
      </c>
      <c r="J180" s="21">
        <f t="shared" si="8"/>
        <v>-1.2195121951219512</v>
      </c>
      <c r="K180" s="20">
        <f t="shared" si="8"/>
        <v>6.1752988047808763</v>
      </c>
    </row>
    <row r="181" spans="1:11" ht="13.5" customHeight="1" x14ac:dyDescent="0.25">
      <c r="A181" s="7" t="s">
        <v>32</v>
      </c>
      <c r="B181" s="18">
        <f t="shared" si="8"/>
        <v>-0.30212210567022768</v>
      </c>
      <c r="C181" s="18">
        <f t="shared" si="8"/>
        <v>-0.72940503432494275</v>
      </c>
      <c r="D181" s="18">
        <f t="shared" si="8"/>
        <v>-0.21522889884241755</v>
      </c>
      <c r="E181" s="18">
        <f t="shared" si="8"/>
        <v>-0.22149075583720429</v>
      </c>
      <c r="F181" s="18">
        <f t="shared" si="8"/>
        <v>-1.3605442176870748</v>
      </c>
      <c r="G181" s="18">
        <f t="shared" si="8"/>
        <v>-3.0211480362537766</v>
      </c>
      <c r="H181" s="18">
        <f t="shared" si="8"/>
        <v>-1.7804154302670623</v>
      </c>
      <c r="I181" s="18">
        <f t="shared" si="8"/>
        <v>4.6511627906976747</v>
      </c>
      <c r="J181" s="21">
        <f t="shared" si="8"/>
        <v>2.4896265560165975</v>
      </c>
      <c r="K181" s="20">
        <f t="shared" si="8"/>
        <v>-0.5977218901545055</v>
      </c>
    </row>
    <row r="182" spans="1:11" ht="13.5" customHeight="1" x14ac:dyDescent="0.25">
      <c r="A182" s="7" t="s">
        <v>33</v>
      </c>
      <c r="B182" s="18">
        <f t="shared" si="8"/>
        <v>-0.27900588058548309</v>
      </c>
      <c r="C182" s="18">
        <f t="shared" si="8"/>
        <v>2.3466214305908966</v>
      </c>
      <c r="D182" s="18">
        <f t="shared" si="8"/>
        <v>-0.74898785425101211</v>
      </c>
      <c r="E182" s="18">
        <f t="shared" si="8"/>
        <v>-1.0776781903542467</v>
      </c>
      <c r="F182" s="18">
        <f t="shared" si="8"/>
        <v>12.352941176470589</v>
      </c>
      <c r="G182" s="18">
        <f t="shared" si="8"/>
        <v>15.151515151515152</v>
      </c>
      <c r="H182" s="18">
        <f t="shared" si="8"/>
        <v>5.1470588235294112</v>
      </c>
      <c r="I182" s="18">
        <f t="shared" si="8"/>
        <v>0</v>
      </c>
      <c r="J182" s="21">
        <f t="shared" si="8"/>
        <v>-0.93167701863354035</v>
      </c>
      <c r="K182" s="20">
        <f t="shared" si="8"/>
        <v>3.0090050516143201</v>
      </c>
    </row>
    <row r="183" spans="1:11" ht="13.5" customHeight="1" x14ac:dyDescent="0.25">
      <c r="A183" s="7" t="s">
        <v>34</v>
      </c>
      <c r="B183" s="18">
        <f t="shared" si="8"/>
        <v>8.6843247937472862E-2</v>
      </c>
      <c r="C183" s="18">
        <f t="shared" si="8"/>
        <v>2.0793036750483558</v>
      </c>
      <c r="D183" s="18">
        <f t="shared" si="8"/>
        <v>-0.13398360040731014</v>
      </c>
      <c r="E183" s="18">
        <f t="shared" si="8"/>
        <v>-0.22811995771434929</v>
      </c>
      <c r="F183" s="18">
        <f t="shared" si="8"/>
        <v>-1.9801980198019802</v>
      </c>
      <c r="G183" s="18">
        <f t="shared" si="8"/>
        <v>8.5271317829457356</v>
      </c>
      <c r="H183" s="18">
        <f t="shared" si="8"/>
        <v>-5.1724137931034484</v>
      </c>
      <c r="I183" s="18">
        <f t="shared" si="8"/>
        <v>24</v>
      </c>
      <c r="J183" s="21">
        <f t="shared" si="8"/>
        <v>2.2222222222222223</v>
      </c>
      <c r="K183" s="20">
        <f t="shared" si="8"/>
        <v>2.1423384168482209</v>
      </c>
    </row>
    <row r="184" spans="1:11" ht="13.5" customHeight="1" x14ac:dyDescent="0.25">
      <c r="A184" s="7" t="s">
        <v>35</v>
      </c>
      <c r="B184" s="18">
        <f t="shared" si="8"/>
        <v>-0.18125323666494045</v>
      </c>
      <c r="C184" s="18">
        <f t="shared" si="8"/>
        <v>0.37037037037037041</v>
      </c>
      <c r="D184" s="18">
        <f t="shared" si="8"/>
        <v>-0.27092113184828415</v>
      </c>
      <c r="E184" s="18">
        <f t="shared" si="8"/>
        <v>-0.47154982709839671</v>
      </c>
      <c r="F184" s="18">
        <f t="shared" si="8"/>
        <v>6.4516129032258061</v>
      </c>
      <c r="G184" s="18">
        <f t="shared" si="8"/>
        <v>3.9215686274509802</v>
      </c>
      <c r="H184" s="18">
        <f t="shared" si="8"/>
        <v>8.4745762711864394</v>
      </c>
      <c r="I184" s="18">
        <f>(I153-I122)/I122*100</f>
        <v>200</v>
      </c>
      <c r="J184" s="21">
        <f t="shared" si="8"/>
        <v>0.7142857142857143</v>
      </c>
      <c r="K184" s="20">
        <f t="shared" si="8"/>
        <v>1.1747430249632893</v>
      </c>
    </row>
    <row r="185" spans="1:11" ht="13.5" customHeight="1" x14ac:dyDescent="0.25">
      <c r="A185" s="7" t="s">
        <v>36</v>
      </c>
      <c r="B185" s="18">
        <f t="shared" si="8"/>
        <v>-0.72907553222513855</v>
      </c>
      <c r="C185" s="18">
        <f t="shared" si="8"/>
        <v>1.3333333333333335</v>
      </c>
      <c r="D185" s="18">
        <f t="shared" si="8"/>
        <v>-0.84837266697516578</v>
      </c>
      <c r="E185" s="18">
        <f t="shared" si="8"/>
        <v>-1.0366957380286326</v>
      </c>
      <c r="F185" s="18">
        <f t="shared" si="8"/>
        <v>0</v>
      </c>
      <c r="G185" s="18">
        <f t="shared" si="8"/>
        <v>4.5045045045045047</v>
      </c>
      <c r="H185" s="18">
        <f t="shared" si="8"/>
        <v>0</v>
      </c>
      <c r="I185" s="18" t="s">
        <v>51</v>
      </c>
      <c r="J185" s="21">
        <f t="shared" si="8"/>
        <v>2.0270270270270272</v>
      </c>
      <c r="K185" s="20">
        <f t="shared" si="8"/>
        <v>1.6645326504481435</v>
      </c>
    </row>
    <row r="186" spans="1:11" ht="13.2" customHeight="1" x14ac:dyDescent="0.25">
      <c r="A186" s="2"/>
      <c r="B186" s="2"/>
      <c r="C186" s="2"/>
      <c r="E186" s="2"/>
      <c r="F186" s="2"/>
      <c r="G186" s="2"/>
      <c r="H186" s="2"/>
      <c r="I186" s="2"/>
      <c r="J186" s="2"/>
      <c r="K186" s="2"/>
    </row>
    <row r="187" spans="1:11" ht="27.75" customHeight="1" x14ac:dyDescent="0.25">
      <c r="A187" s="74" t="s">
        <v>49</v>
      </c>
      <c r="B187" s="74"/>
      <c r="C187" s="74"/>
      <c r="D187" s="74"/>
      <c r="E187" s="74"/>
      <c r="F187" s="74"/>
      <c r="G187" s="74"/>
      <c r="H187" s="74"/>
      <c r="I187" s="74"/>
      <c r="J187" s="74"/>
      <c r="K187" s="74"/>
    </row>
    <row r="188" spans="1:11" ht="13.5" customHeight="1" x14ac:dyDescent="0.25">
      <c r="A188" s="81" t="s">
        <v>42</v>
      </c>
      <c r="B188" s="81"/>
      <c r="C188" s="37"/>
      <c r="D188" s="38"/>
      <c r="E188" s="39"/>
      <c r="F188" s="39"/>
      <c r="G188" s="39"/>
      <c r="H188" s="39"/>
      <c r="I188" s="39"/>
      <c r="J188" s="39"/>
      <c r="K188" s="32"/>
    </row>
    <row r="189" spans="1:11" ht="13.2" customHeight="1" x14ac:dyDescent="0.25">
      <c r="A189" s="65" t="s">
        <v>0</v>
      </c>
      <c r="B189" s="65" t="s">
        <v>1</v>
      </c>
      <c r="C189" s="65" t="s">
        <v>2</v>
      </c>
      <c r="D189" s="82" t="s">
        <v>3</v>
      </c>
      <c r="E189" s="83"/>
      <c r="F189" s="83"/>
      <c r="G189" s="83"/>
      <c r="H189" s="83"/>
      <c r="I189" s="83"/>
      <c r="J189" s="84"/>
      <c r="K189" s="85" t="s">
        <v>39</v>
      </c>
    </row>
    <row r="190" spans="1:11" ht="13.2" customHeight="1" x14ac:dyDescent="0.25">
      <c r="A190" s="66"/>
      <c r="B190" s="66"/>
      <c r="C190" s="66"/>
      <c r="D190" s="88" t="s">
        <v>4</v>
      </c>
      <c r="E190" s="90" t="s">
        <v>5</v>
      </c>
      <c r="F190" s="91"/>
      <c r="G190" s="91"/>
      <c r="H190" s="91"/>
      <c r="I190" s="92"/>
      <c r="J190" s="93" t="s">
        <v>6</v>
      </c>
      <c r="K190" s="86"/>
    </row>
    <row r="191" spans="1:11" ht="34.799999999999997" x14ac:dyDescent="0.25">
      <c r="A191" s="66"/>
      <c r="B191" s="67"/>
      <c r="C191" s="67"/>
      <c r="D191" s="89"/>
      <c r="E191" s="40" t="s">
        <v>7</v>
      </c>
      <c r="F191" s="40" t="s">
        <v>8</v>
      </c>
      <c r="G191" s="40" t="s">
        <v>9</v>
      </c>
      <c r="H191" s="40" t="s">
        <v>10</v>
      </c>
      <c r="I191" s="40" t="s">
        <v>11</v>
      </c>
      <c r="J191" s="94"/>
      <c r="K191" s="87"/>
    </row>
    <row r="192" spans="1:11" ht="13.5" customHeight="1" x14ac:dyDescent="0.25">
      <c r="A192" s="30" t="s">
        <v>12</v>
      </c>
      <c r="B192" s="18">
        <f t="shared" ref="B192:K192" si="9">(B130-B6)/B6*100</f>
        <v>1.0408180475239872</v>
      </c>
      <c r="C192" s="18">
        <f t="shared" si="9"/>
        <v>5.0845187399475957</v>
      </c>
      <c r="D192" s="18">
        <f t="shared" si="9"/>
        <v>0.10924811929546002</v>
      </c>
      <c r="E192" s="18">
        <f t="shared" si="9"/>
        <v>-1.0723167545693881</v>
      </c>
      <c r="F192" s="18">
        <f t="shared" si="9"/>
        <v>1.4406834191324791</v>
      </c>
      <c r="G192" s="18">
        <f t="shared" si="9"/>
        <v>0.94835109157476327</v>
      </c>
      <c r="H192" s="18">
        <f t="shared" si="9"/>
        <v>5.8960110762340907</v>
      </c>
      <c r="I192" s="18">
        <f t="shared" si="9"/>
        <v>5.0716275335883045</v>
      </c>
      <c r="J192" s="19">
        <f t="shared" si="9"/>
        <v>7.9960020583618698</v>
      </c>
      <c r="K192" s="20">
        <f t="shared" si="9"/>
        <v>4.1581308396810392</v>
      </c>
    </row>
    <row r="193" spans="1:11" ht="13.5" customHeight="1" x14ac:dyDescent="0.25">
      <c r="A193" s="30" t="s">
        <v>13</v>
      </c>
      <c r="B193" s="18">
        <f t="shared" ref="B193:K193" si="10">(B131-B7)/B7*100</f>
        <v>1.2493715870676954</v>
      </c>
      <c r="C193" s="18">
        <f t="shared" si="10"/>
        <v>6.2374177395070296</v>
      </c>
      <c r="D193" s="18">
        <f t="shared" si="10"/>
        <v>0.67987924417515389</v>
      </c>
      <c r="E193" s="18">
        <f t="shared" si="10"/>
        <v>0.47651195732308377</v>
      </c>
      <c r="F193" s="18">
        <f t="shared" si="10"/>
        <v>-0.6211180124223602</v>
      </c>
      <c r="G193" s="18">
        <f t="shared" si="10"/>
        <v>-0.45526032613194278</v>
      </c>
      <c r="H193" s="18">
        <f t="shared" si="10"/>
        <v>6.5330107155202208</v>
      </c>
      <c r="I193" s="18">
        <f t="shared" si="10"/>
        <v>10.344827586206897</v>
      </c>
      <c r="J193" s="19">
        <f t="shared" si="10"/>
        <v>8.3858823529411772</v>
      </c>
      <c r="K193" s="20">
        <f t="shared" si="10"/>
        <v>5.2210373965051193</v>
      </c>
    </row>
    <row r="194" spans="1:11" ht="13.5" customHeight="1" x14ac:dyDescent="0.25">
      <c r="A194" s="31" t="s">
        <v>14</v>
      </c>
      <c r="B194" s="18">
        <f t="shared" ref="B194:K194" si="11">(B132-B8)/B8*100</f>
        <v>3.2048342280611832</v>
      </c>
      <c r="C194" s="18">
        <f t="shared" si="11"/>
        <v>4.6577457539886771</v>
      </c>
      <c r="D194" s="18">
        <f t="shared" si="11"/>
        <v>3.0346864358255732</v>
      </c>
      <c r="E194" s="18">
        <f t="shared" si="11"/>
        <v>2.9000825763831544</v>
      </c>
      <c r="F194" s="18">
        <f t="shared" si="11"/>
        <v>-3.6363636363636362</v>
      </c>
      <c r="G194" s="18">
        <f t="shared" si="11"/>
        <v>-0.69686411149825789</v>
      </c>
      <c r="H194" s="18">
        <f t="shared" si="11"/>
        <v>7.4923547400611623</v>
      </c>
      <c r="I194" s="18">
        <f t="shared" si="11"/>
        <v>10.526315789473683</v>
      </c>
      <c r="J194" s="19">
        <f t="shared" si="11"/>
        <v>6.0256410256410255</v>
      </c>
      <c r="K194" s="20">
        <f t="shared" si="11"/>
        <v>4.5628495731527812</v>
      </c>
    </row>
    <row r="195" spans="1:11" ht="13.5" customHeight="1" x14ac:dyDescent="0.25">
      <c r="A195" s="31" t="s">
        <v>15</v>
      </c>
      <c r="B195" s="18">
        <f t="shared" ref="B195:K195" si="12">(B133-B9)/B9*100</f>
        <v>4.2957563134600365</v>
      </c>
      <c r="C195" s="18">
        <f t="shared" si="12"/>
        <v>7.6780758556891771</v>
      </c>
      <c r="D195" s="18">
        <f t="shared" si="12"/>
        <v>3.9456042903658304</v>
      </c>
      <c r="E195" s="18">
        <f t="shared" si="12"/>
        <v>3.5454635992431029</v>
      </c>
      <c r="F195" s="18">
        <f t="shared" si="12"/>
        <v>20.512820512820511</v>
      </c>
      <c r="G195" s="18">
        <f t="shared" si="12"/>
        <v>9.8360655737704921</v>
      </c>
      <c r="H195" s="18">
        <f t="shared" si="12"/>
        <v>28.571428571428569</v>
      </c>
      <c r="I195" s="18">
        <f t="shared" si="12"/>
        <v>66.666666666666657</v>
      </c>
      <c r="J195" s="19">
        <f t="shared" si="12"/>
        <v>7.042253521126761</v>
      </c>
      <c r="K195" s="20">
        <f t="shared" si="12"/>
        <v>9.3792172739541151</v>
      </c>
    </row>
    <row r="196" spans="1:11" ht="13.5" customHeight="1" x14ac:dyDescent="0.25">
      <c r="A196" s="31" t="s">
        <v>16</v>
      </c>
      <c r="B196" s="18">
        <f t="shared" ref="B196:K196" si="13">(B134-B10)/B10*100</f>
        <v>0.99510950457155012</v>
      </c>
      <c r="C196" s="18">
        <f t="shared" si="13"/>
        <v>9.8690364826941064</v>
      </c>
      <c r="D196" s="18">
        <f t="shared" si="13"/>
        <v>0.10759227206811059</v>
      </c>
      <c r="E196" s="18">
        <f t="shared" si="13"/>
        <v>-0.16903892795021927</v>
      </c>
      <c r="F196" s="18">
        <f t="shared" si="13"/>
        <v>19.658119658119659</v>
      </c>
      <c r="G196" s="18">
        <f t="shared" si="13"/>
        <v>12.062256809338521</v>
      </c>
      <c r="H196" s="18">
        <f t="shared" si="13"/>
        <v>-5.3627760252365935</v>
      </c>
      <c r="I196" s="18">
        <f t="shared" si="13"/>
        <v>-10.344827586206897</v>
      </c>
      <c r="J196" s="19">
        <f t="shared" si="13"/>
        <v>3.2104637336504163</v>
      </c>
      <c r="K196" s="20">
        <f t="shared" si="13"/>
        <v>8.6459507325712455</v>
      </c>
    </row>
    <row r="197" spans="1:11" ht="13.5" customHeight="1" x14ac:dyDescent="0.25">
      <c r="A197" s="31" t="s">
        <v>17</v>
      </c>
      <c r="B197" s="18">
        <f t="shared" ref="B197:K197" si="14">(B135-B11)/B11*100</f>
        <v>-1.3828689370485037</v>
      </c>
      <c r="C197" s="18">
        <f t="shared" si="14"/>
        <v>-2.3809523809523809</v>
      </c>
      <c r="D197" s="18">
        <f t="shared" si="14"/>
        <v>-1.1650322688793897</v>
      </c>
      <c r="E197" s="18">
        <f t="shared" si="14"/>
        <v>-1.9717559285904609</v>
      </c>
      <c r="F197" s="18">
        <f t="shared" si="14"/>
        <v>4.5751633986928102</v>
      </c>
      <c r="G197" s="18">
        <f t="shared" si="14"/>
        <v>-0.63291139240506333</v>
      </c>
      <c r="H197" s="18">
        <f t="shared" si="14"/>
        <v>9.4488188976377945</v>
      </c>
      <c r="I197" s="18">
        <f t="shared" si="14"/>
        <v>-7.6923076923076925</v>
      </c>
      <c r="J197" s="19">
        <f t="shared" si="14"/>
        <v>29.864253393665159</v>
      </c>
      <c r="K197" s="20">
        <f t="shared" si="14"/>
        <v>0.64102564102564097</v>
      </c>
    </row>
    <row r="198" spans="1:11" ht="13.5" customHeight="1" x14ac:dyDescent="0.25">
      <c r="A198" s="31" t="s">
        <v>18</v>
      </c>
      <c r="B198" s="18">
        <f t="shared" ref="B198:K198" si="15">(B136-B12)/B12*100</f>
        <v>0.42178750636317358</v>
      </c>
      <c r="C198" s="18">
        <f t="shared" si="15"/>
        <v>9.3109869646182499</v>
      </c>
      <c r="D198" s="18">
        <f t="shared" si="15"/>
        <v>-0.33130866924351188</v>
      </c>
      <c r="E198" s="18">
        <f t="shared" si="15"/>
        <v>-0.70370673430979458</v>
      </c>
      <c r="F198" s="18">
        <f t="shared" si="15"/>
        <v>16.666666666666664</v>
      </c>
      <c r="G198" s="18">
        <f t="shared" si="15"/>
        <v>4.9504950495049505</v>
      </c>
      <c r="H198" s="18">
        <f t="shared" si="15"/>
        <v>-8.0808080808080813</v>
      </c>
      <c r="I198" s="18">
        <f t="shared" si="15"/>
        <v>0</v>
      </c>
      <c r="J198" s="19">
        <f t="shared" si="15"/>
        <v>19.672131147540984</v>
      </c>
      <c r="K198" s="20">
        <f t="shared" si="15"/>
        <v>9.4117647058823533</v>
      </c>
    </row>
    <row r="199" spans="1:11" ht="13.5" customHeight="1" x14ac:dyDescent="0.25">
      <c r="A199" s="31" t="s">
        <v>19</v>
      </c>
      <c r="B199" s="18">
        <f t="shared" ref="B199:K199" si="16">(B137-B13)/B13*100</f>
        <v>5.7971014492753623</v>
      </c>
      <c r="C199" s="18">
        <f t="shared" si="16"/>
        <v>63.716814159292035</v>
      </c>
      <c r="D199" s="18">
        <f t="shared" si="16"/>
        <v>4.8704516494407475</v>
      </c>
      <c r="E199" s="18">
        <f t="shared" si="16"/>
        <v>4.5021264114972865</v>
      </c>
      <c r="F199" s="18">
        <f t="shared" si="16"/>
        <v>7.9365079365079358</v>
      </c>
      <c r="G199" s="18">
        <f t="shared" si="16"/>
        <v>1.3698630136986301</v>
      </c>
      <c r="H199" s="18">
        <f t="shared" si="16"/>
        <v>33.333333333333329</v>
      </c>
      <c r="I199" s="18">
        <f t="shared" si="16"/>
        <v>600</v>
      </c>
      <c r="J199" s="19">
        <f t="shared" si="16"/>
        <v>21.348314606741571</v>
      </c>
      <c r="K199" s="20">
        <f t="shared" si="16"/>
        <v>30.532212885154063</v>
      </c>
    </row>
    <row r="200" spans="1:11" ht="13.5" customHeight="1" x14ac:dyDescent="0.25">
      <c r="A200" s="31" t="s">
        <v>20</v>
      </c>
      <c r="B200" s="18">
        <f t="shared" ref="B200:K200" si="17">(B138-B14)/B14*100</f>
        <v>1.4782719510641009</v>
      </c>
      <c r="C200" s="18">
        <f t="shared" si="17"/>
        <v>19.7698314837649</v>
      </c>
      <c r="D200" s="18">
        <f t="shared" si="17"/>
        <v>0.2690071191783055</v>
      </c>
      <c r="E200" s="18">
        <f t="shared" si="17"/>
        <v>0.81949458483754523</v>
      </c>
      <c r="F200" s="18">
        <f t="shared" si="17"/>
        <v>15.384615384615385</v>
      </c>
      <c r="G200" s="18">
        <f t="shared" si="17"/>
        <v>-3.7322197572752187</v>
      </c>
      <c r="H200" s="18">
        <f t="shared" si="17"/>
        <v>14.14141414141414</v>
      </c>
      <c r="I200" s="18">
        <f t="shared" si="17"/>
        <v>50</v>
      </c>
      <c r="J200" s="19">
        <f t="shared" si="17"/>
        <v>8.9303238469087347</v>
      </c>
      <c r="K200" s="20">
        <f t="shared" si="17"/>
        <v>3.0602514087559602</v>
      </c>
    </row>
    <row r="201" spans="1:11" ht="13.5" customHeight="1" x14ac:dyDescent="0.25">
      <c r="A201" s="31" t="s">
        <v>21</v>
      </c>
      <c r="B201" s="18">
        <f t="shared" ref="B201:K201" si="18">(B139-B15)/B15*100</f>
        <v>1.1036468330134357</v>
      </c>
      <c r="C201" s="18">
        <f t="shared" si="18"/>
        <v>5.8484349258649093</v>
      </c>
      <c r="D201" s="18">
        <f t="shared" si="18"/>
        <v>0.59344552701505759</v>
      </c>
      <c r="E201" s="18">
        <f t="shared" si="18"/>
        <v>0.28687766055894875</v>
      </c>
      <c r="F201" s="18">
        <f t="shared" si="18"/>
        <v>20.66115702479339</v>
      </c>
      <c r="G201" s="18">
        <f t="shared" si="18"/>
        <v>6.4220183486238538</v>
      </c>
      <c r="H201" s="18">
        <f t="shared" si="18"/>
        <v>-16.326530612244898</v>
      </c>
      <c r="I201" s="18">
        <f t="shared" si="18"/>
        <v>-25</v>
      </c>
      <c r="J201" s="19">
        <f t="shared" si="18"/>
        <v>14.864864864864865</v>
      </c>
      <c r="K201" s="20">
        <f t="shared" si="18"/>
        <v>6.3015312131919909</v>
      </c>
    </row>
    <row r="202" spans="1:11" ht="13.5" customHeight="1" x14ac:dyDescent="0.25">
      <c r="A202" s="31" t="s">
        <v>22</v>
      </c>
      <c r="B202" s="18">
        <f t="shared" ref="B202:K202" si="19">(B140-B16)/B16*100</f>
        <v>0.90928772461571772</v>
      </c>
      <c r="C202" s="18">
        <f t="shared" si="19"/>
        <v>23.958333333333336</v>
      </c>
      <c r="D202" s="18">
        <f t="shared" si="19"/>
        <v>-9.0354641969731198E-2</v>
      </c>
      <c r="E202" s="18">
        <f t="shared" si="19"/>
        <v>-1.2811387900355873</v>
      </c>
      <c r="F202" s="18">
        <f t="shared" si="19"/>
        <v>57.142857142857139</v>
      </c>
      <c r="G202" s="18">
        <f t="shared" si="19"/>
        <v>27.027027027027028</v>
      </c>
      <c r="H202" s="18">
        <f t="shared" si="19"/>
        <v>8</v>
      </c>
      <c r="I202" s="18">
        <f t="shared" si="19"/>
        <v>66.666666666666657</v>
      </c>
      <c r="J202" s="19">
        <f t="shared" si="19"/>
        <v>12.195121951219512</v>
      </c>
      <c r="K202" s="20">
        <f t="shared" si="19"/>
        <v>23.762376237623762</v>
      </c>
    </row>
    <row r="203" spans="1:11" ht="13.5" customHeight="1" x14ac:dyDescent="0.25">
      <c r="A203" s="31" t="s">
        <v>23</v>
      </c>
      <c r="B203" s="18">
        <f t="shared" ref="B203:K203" si="20">(B141-B17)/B17*100</f>
        <v>3.6568047337278107</v>
      </c>
      <c r="C203" s="18">
        <f t="shared" si="20"/>
        <v>10.662824207492795</v>
      </c>
      <c r="D203" s="18">
        <f t="shared" si="20"/>
        <v>3.3567814389732198</v>
      </c>
      <c r="E203" s="18">
        <f t="shared" si="20"/>
        <v>3.0697794402166902</v>
      </c>
      <c r="F203" s="18">
        <f t="shared" si="20"/>
        <v>1.6949152542372881</v>
      </c>
      <c r="G203" s="18">
        <f t="shared" si="20"/>
        <v>2.9702970297029703</v>
      </c>
      <c r="H203" s="18">
        <f t="shared" si="20"/>
        <v>16.666666666666664</v>
      </c>
      <c r="I203" s="18">
        <f t="shared" si="20"/>
        <v>100</v>
      </c>
      <c r="J203" s="19">
        <f t="shared" si="20"/>
        <v>14.0625</v>
      </c>
      <c r="K203" s="20">
        <f t="shared" si="20"/>
        <v>10.186513629842182</v>
      </c>
    </row>
    <row r="204" spans="1:11" ht="13.5" customHeight="1" x14ac:dyDescent="0.25">
      <c r="A204" s="31" t="s">
        <v>24</v>
      </c>
      <c r="B204" s="18">
        <f t="shared" ref="B204:K204" si="21">(B142-B18)/B18*100</f>
        <v>0.46959567016873605</v>
      </c>
      <c r="C204" s="18">
        <f t="shared" si="21"/>
        <v>3.0781069642170067</v>
      </c>
      <c r="D204" s="18">
        <f t="shared" si="21"/>
        <v>-9.420853058244423E-3</v>
      </c>
      <c r="E204" s="18">
        <f t="shared" si="21"/>
        <v>-9.8285743461445182E-2</v>
      </c>
      <c r="F204" s="18">
        <f t="shared" si="21"/>
        <v>-7.1164510166358594</v>
      </c>
      <c r="G204" s="18">
        <f t="shared" si="21"/>
        <v>-3.5881435257410299</v>
      </c>
      <c r="H204" s="18">
        <f t="shared" si="21"/>
        <v>6.9767441860465116</v>
      </c>
      <c r="I204" s="18">
        <f t="shared" si="21"/>
        <v>8.4210526315789469</v>
      </c>
      <c r="J204" s="19">
        <f t="shared" si="21"/>
        <v>6.2322946175637393</v>
      </c>
      <c r="K204" s="20">
        <f t="shared" si="21"/>
        <v>2.4764310523704274</v>
      </c>
    </row>
    <row r="205" spans="1:11" ht="13.5" customHeight="1" x14ac:dyDescent="0.25">
      <c r="A205" s="31" t="s">
        <v>25</v>
      </c>
      <c r="B205" s="18">
        <f t="shared" ref="B205:K205" si="22">(B143-B19)/B19*100</f>
        <v>6.6285364109896845</v>
      </c>
      <c r="C205" s="18">
        <f t="shared" si="22"/>
        <v>23.108808290155441</v>
      </c>
      <c r="D205" s="18">
        <f t="shared" si="22"/>
        <v>5.7742923134769297</v>
      </c>
      <c r="E205" s="18">
        <f t="shared" si="22"/>
        <v>5.5706899427364212</v>
      </c>
      <c r="F205" s="18">
        <f t="shared" si="22"/>
        <v>14.545454545454545</v>
      </c>
      <c r="G205" s="18">
        <f t="shared" si="22"/>
        <v>-6.7114093959731544</v>
      </c>
      <c r="H205" s="18">
        <f t="shared" si="22"/>
        <v>-0.98039215686274506</v>
      </c>
      <c r="I205" s="18">
        <f t="shared" si="22"/>
        <v>8.3333333333333321</v>
      </c>
      <c r="J205" s="19">
        <f t="shared" si="22"/>
        <v>26.07003891050584</v>
      </c>
      <c r="K205" s="20">
        <f t="shared" si="22"/>
        <v>18.557993730407524</v>
      </c>
    </row>
    <row r="206" spans="1:11" ht="13.5" customHeight="1" x14ac:dyDescent="0.25">
      <c r="A206" s="31" t="s">
        <v>26</v>
      </c>
      <c r="B206" s="18">
        <f t="shared" ref="B206:K206" si="23">(B144-B20)/B20*100</f>
        <v>-3.1263286896931197E-2</v>
      </c>
      <c r="C206" s="18">
        <f t="shared" si="23"/>
        <v>7.0821134811097171</v>
      </c>
      <c r="D206" s="18">
        <f t="shared" si="23"/>
        <v>-0.73221326226422867</v>
      </c>
      <c r="E206" s="18">
        <f t="shared" si="23"/>
        <v>-0.90032620514679229</v>
      </c>
      <c r="F206" s="18">
        <f t="shared" si="23"/>
        <v>-10.526315789473683</v>
      </c>
      <c r="G206" s="18">
        <f t="shared" si="23"/>
        <v>1.321003963011889</v>
      </c>
      <c r="H206" s="18">
        <f t="shared" si="23"/>
        <v>7.3051948051948052</v>
      </c>
      <c r="I206" s="18">
        <f t="shared" si="23"/>
        <v>17.073170731707318</v>
      </c>
      <c r="J206" s="19">
        <f t="shared" si="23"/>
        <v>7.4887023886378312</v>
      </c>
      <c r="K206" s="20">
        <f t="shared" si="23"/>
        <v>5.4226185060504051</v>
      </c>
    </row>
    <row r="207" spans="1:11" ht="13.5" customHeight="1" x14ac:dyDescent="0.25">
      <c r="A207" s="31" t="s">
        <v>27</v>
      </c>
      <c r="B207" s="18">
        <f t="shared" ref="B207:K207" si="24">(B145-B21)/B21*100</f>
        <v>-4.7349251315256984</v>
      </c>
      <c r="C207" s="18">
        <f t="shared" si="24"/>
        <v>23.809523809523807</v>
      </c>
      <c r="D207" s="18">
        <f t="shared" si="24"/>
        <v>-5.7394218684541265</v>
      </c>
      <c r="E207" s="18">
        <f t="shared" si="24"/>
        <v>-6.5494505494505502</v>
      </c>
      <c r="F207" s="18">
        <f t="shared" si="24"/>
        <v>5</v>
      </c>
      <c r="G207" s="18">
        <f t="shared" si="24"/>
        <v>24.137931034482758</v>
      </c>
      <c r="H207" s="18">
        <f t="shared" si="24"/>
        <v>-7.6923076923076925</v>
      </c>
      <c r="I207" s="18" t="s">
        <v>51</v>
      </c>
      <c r="J207" s="19">
        <f t="shared" si="24"/>
        <v>10</v>
      </c>
      <c r="K207" s="20">
        <f t="shared" si="24"/>
        <v>16.326530612244898</v>
      </c>
    </row>
    <row r="208" spans="1:11" ht="13.5" customHeight="1" x14ac:dyDescent="0.25">
      <c r="A208" s="31" t="s">
        <v>28</v>
      </c>
      <c r="B208" s="18">
        <f t="shared" ref="B208:K208" si="25">(B146-B22)/B22*100</f>
        <v>3.7398319100820201</v>
      </c>
      <c r="C208" s="18">
        <f t="shared" si="25"/>
        <v>11.622418879056047</v>
      </c>
      <c r="D208" s="18">
        <f t="shared" si="25"/>
        <v>3.2614921953315195</v>
      </c>
      <c r="E208" s="18">
        <f t="shared" si="25"/>
        <v>3.0009644632391126</v>
      </c>
      <c r="F208" s="18">
        <f t="shared" si="25"/>
        <v>6.666666666666667</v>
      </c>
      <c r="G208" s="18">
        <f t="shared" si="25"/>
        <v>23.976608187134502</v>
      </c>
      <c r="H208" s="18">
        <f t="shared" si="25"/>
        <v>7.1748878923766819</v>
      </c>
      <c r="I208" s="18">
        <f t="shared" si="25"/>
        <v>-11.111111111111111</v>
      </c>
      <c r="J208" s="19">
        <f t="shared" si="25"/>
        <v>9.1623036649214651</v>
      </c>
      <c r="K208" s="20">
        <f t="shared" si="25"/>
        <v>11.202697639565381</v>
      </c>
    </row>
    <row r="209" spans="1:11" ht="13.5" customHeight="1" x14ac:dyDescent="0.25">
      <c r="A209" s="31" t="s">
        <v>29</v>
      </c>
      <c r="B209" s="18">
        <f t="shared" ref="B209:K209" si="26">(B147-B23)/B23*100</f>
        <v>-0.63946052784559937</v>
      </c>
      <c r="C209" s="18">
        <f t="shared" si="26"/>
        <v>7.0323488045007032</v>
      </c>
      <c r="D209" s="18">
        <f t="shared" si="26"/>
        <v>-1.3307984790874523</v>
      </c>
      <c r="E209" s="18">
        <f t="shared" si="26"/>
        <v>-1.7116524028966424</v>
      </c>
      <c r="F209" s="18">
        <f t="shared" si="26"/>
        <v>4.3478260869565215</v>
      </c>
      <c r="G209" s="18">
        <f t="shared" si="26"/>
        <v>32.142857142857146</v>
      </c>
      <c r="H209" s="18">
        <f t="shared" si="26"/>
        <v>9.0909090909090917</v>
      </c>
      <c r="I209" s="18">
        <f t="shared" si="26"/>
        <v>37.5</v>
      </c>
      <c r="J209" s="19">
        <f t="shared" si="26"/>
        <v>-2.3076923076923079</v>
      </c>
      <c r="K209" s="20">
        <f t="shared" si="26"/>
        <v>7.4552683896620273</v>
      </c>
    </row>
    <row r="210" spans="1:11" ht="13.5" customHeight="1" x14ac:dyDescent="0.25">
      <c r="A210" s="31" t="s">
        <v>30</v>
      </c>
      <c r="B210" s="18">
        <f t="shared" ref="B210:K210" si="27">(B148-B24)/B24*100</f>
        <v>5.1816152925574928</v>
      </c>
      <c r="C210" s="18">
        <f t="shared" si="27"/>
        <v>15.841584158415841</v>
      </c>
      <c r="D210" s="18">
        <f t="shared" si="27"/>
        <v>4.6707114530725686</v>
      </c>
      <c r="E210" s="18">
        <f t="shared" si="27"/>
        <v>4.4803564482478162</v>
      </c>
      <c r="F210" s="18">
        <f t="shared" si="27"/>
        <v>8.1730769230769234</v>
      </c>
      <c r="G210" s="18">
        <f t="shared" si="27"/>
        <v>7.3015873015873023</v>
      </c>
      <c r="H210" s="18">
        <f t="shared" si="27"/>
        <v>6.7193675889328066</v>
      </c>
      <c r="I210" s="18">
        <f t="shared" si="27"/>
        <v>0</v>
      </c>
      <c r="J210" s="19">
        <f t="shared" si="27"/>
        <v>12.442396313364055</v>
      </c>
      <c r="K210" s="20">
        <f t="shared" si="27"/>
        <v>12.699014404852161</v>
      </c>
    </row>
    <row r="211" spans="1:11" ht="13.5" customHeight="1" x14ac:dyDescent="0.25">
      <c r="A211" s="31" t="s">
        <v>31</v>
      </c>
      <c r="B211" s="18">
        <f t="shared" ref="B211:K211" si="28">(B149-B25)/B25*100</f>
        <v>2.7847811139124454</v>
      </c>
      <c r="C211" s="18">
        <f t="shared" si="28"/>
        <v>4.9921996879875197</v>
      </c>
      <c r="D211" s="18">
        <f t="shared" si="28"/>
        <v>2.6097711811997528</v>
      </c>
      <c r="E211" s="18">
        <f t="shared" si="28"/>
        <v>2.1851564520299975</v>
      </c>
      <c r="F211" s="18">
        <f t="shared" si="28"/>
        <v>14.925373134328357</v>
      </c>
      <c r="G211" s="18">
        <f t="shared" si="28"/>
        <v>7.1428571428571423</v>
      </c>
      <c r="H211" s="18">
        <f t="shared" si="28"/>
        <v>3.0769230769230771</v>
      </c>
      <c r="I211" s="18">
        <f t="shared" si="28"/>
        <v>71.428571428571431</v>
      </c>
      <c r="J211" s="19">
        <f t="shared" si="28"/>
        <v>14.084507042253522</v>
      </c>
      <c r="K211" s="20">
        <f t="shared" si="28"/>
        <v>7.459677419354839</v>
      </c>
    </row>
    <row r="212" spans="1:11" ht="13.5" customHeight="1" x14ac:dyDescent="0.25">
      <c r="A212" s="31" t="s">
        <v>32</v>
      </c>
      <c r="B212" s="18">
        <f t="shared" ref="B212:K212" si="29">(B150-B26)/B26*100</f>
        <v>-2.4177331977005512</v>
      </c>
      <c r="C212" s="18">
        <f t="shared" si="29"/>
        <v>4.3240126837705388E-2</v>
      </c>
      <c r="D212" s="18">
        <f t="shared" si="29"/>
        <v>-2.9009707638751308</v>
      </c>
      <c r="E212" s="18">
        <f t="shared" si="29"/>
        <v>-2.9299096187226912</v>
      </c>
      <c r="F212" s="18">
        <f t="shared" si="29"/>
        <v>-3.7610619469026552</v>
      </c>
      <c r="G212" s="18">
        <f t="shared" si="29"/>
        <v>-0.61919504643962853</v>
      </c>
      <c r="H212" s="18">
        <f t="shared" si="29"/>
        <v>-11.021505376344086</v>
      </c>
      <c r="I212" s="18">
        <f t="shared" si="29"/>
        <v>-13.461538461538462</v>
      </c>
      <c r="J212" s="19">
        <f t="shared" si="29"/>
        <v>2.9166666666666665</v>
      </c>
      <c r="K212" s="20">
        <f t="shared" si="29"/>
        <v>-0.48549170147905613</v>
      </c>
    </row>
    <row r="213" spans="1:11" ht="13.5" customHeight="1" x14ac:dyDescent="0.25">
      <c r="A213" s="31" t="s">
        <v>33</v>
      </c>
      <c r="B213" s="18">
        <f t="shared" ref="B213:K213" si="30">(B151-B27)/B27*100</f>
        <v>-0.39017279080735756</v>
      </c>
      <c r="C213" s="18">
        <f t="shared" si="30"/>
        <v>9.5973357553739014</v>
      </c>
      <c r="D213" s="18">
        <f t="shared" si="30"/>
        <v>-2.0379620379620382</v>
      </c>
      <c r="E213" s="18">
        <f t="shared" si="30"/>
        <v>-2.9570314544407807</v>
      </c>
      <c r="F213" s="18">
        <f t="shared" si="30"/>
        <v>17.177914110429448</v>
      </c>
      <c r="G213" s="18">
        <f t="shared" si="30"/>
        <v>34.117647058823529</v>
      </c>
      <c r="H213" s="18">
        <f t="shared" si="30"/>
        <v>28.059701492537314</v>
      </c>
      <c r="I213" s="18">
        <f t="shared" si="30"/>
        <v>0</v>
      </c>
      <c r="J213" s="19">
        <f t="shared" si="30"/>
        <v>1.9169329073482428</v>
      </c>
      <c r="K213" s="20">
        <f t="shared" si="30"/>
        <v>11.242884250474383</v>
      </c>
    </row>
    <row r="214" spans="1:11" ht="13.5" customHeight="1" x14ac:dyDescent="0.25">
      <c r="A214" s="31" t="s">
        <v>34</v>
      </c>
      <c r="B214" s="18">
        <f t="shared" ref="B214:K214" si="31">(B152-B28)/B28*100</f>
        <v>1.467351430667645</v>
      </c>
      <c r="C214" s="18">
        <f t="shared" si="31"/>
        <v>6.5085771947527755</v>
      </c>
      <c r="D214" s="18">
        <f t="shared" si="31"/>
        <v>0.92617667767968359</v>
      </c>
      <c r="E214" s="18">
        <f t="shared" si="31"/>
        <v>0.54387440426128397</v>
      </c>
      <c r="F214" s="18">
        <f t="shared" si="31"/>
        <v>-6.6037735849056602</v>
      </c>
      <c r="G214" s="18">
        <f t="shared" si="31"/>
        <v>14.754098360655737</v>
      </c>
      <c r="H214" s="18">
        <f t="shared" si="31"/>
        <v>19.565217391304348</v>
      </c>
      <c r="I214" s="18">
        <f t="shared" si="31"/>
        <v>29.166666666666668</v>
      </c>
      <c r="J214" s="19">
        <f t="shared" si="31"/>
        <v>13.380281690140844</v>
      </c>
      <c r="K214" s="20">
        <f t="shared" si="31"/>
        <v>7.7777777777777777</v>
      </c>
    </row>
    <row r="215" spans="1:11" ht="13.5" customHeight="1" x14ac:dyDescent="0.25">
      <c r="A215" s="31" t="s">
        <v>35</v>
      </c>
      <c r="B215" s="18">
        <f t="shared" ref="B215:K215" si="32">(B153-B29)/B29*100</f>
        <v>0.40369839822893611</v>
      </c>
      <c r="C215" s="18">
        <f t="shared" si="32"/>
        <v>0.18484288354898337</v>
      </c>
      <c r="D215" s="18">
        <f t="shared" si="32"/>
        <v>0.43959375473700163</v>
      </c>
      <c r="E215" s="18">
        <f t="shared" si="32"/>
        <v>-0.20488573680063041</v>
      </c>
      <c r="F215" s="18">
        <f t="shared" si="32"/>
        <v>10</v>
      </c>
      <c r="G215" s="18">
        <f t="shared" si="32"/>
        <v>15.217391304347828</v>
      </c>
      <c r="H215" s="18">
        <f t="shared" si="32"/>
        <v>14.285714285714285</v>
      </c>
      <c r="I215" s="18" t="s">
        <v>52</v>
      </c>
      <c r="J215" s="19">
        <f t="shared" si="32"/>
        <v>17.5</v>
      </c>
      <c r="K215" s="20">
        <f t="shared" si="32"/>
        <v>3.2983508245877062</v>
      </c>
    </row>
    <row r="216" spans="1:11" ht="13.5" customHeight="1" x14ac:dyDescent="0.25">
      <c r="A216" s="31" t="s">
        <v>36</v>
      </c>
      <c r="B216" s="18">
        <f t="shared" ref="B216:K216" si="33">(B154-B30)/B30*100</f>
        <v>-0.43872477332553378</v>
      </c>
      <c r="C216" s="18">
        <f t="shared" si="33"/>
        <v>22.97734627831715</v>
      </c>
      <c r="D216" s="18">
        <f t="shared" si="33"/>
        <v>-1.5469444018992189</v>
      </c>
      <c r="E216" s="18">
        <f t="shared" si="33"/>
        <v>-1.8763256648719202</v>
      </c>
      <c r="F216" s="18">
        <f t="shared" si="33"/>
        <v>1.9607843137254901</v>
      </c>
      <c r="G216" s="18">
        <f t="shared" si="33"/>
        <v>0.86956521739130432</v>
      </c>
      <c r="H216" s="18">
        <f t="shared" si="33"/>
        <v>1.0638297872340425</v>
      </c>
      <c r="I216" s="18" t="s">
        <v>52</v>
      </c>
      <c r="J216" s="19">
        <f t="shared" si="33"/>
        <v>7.8571428571428568</v>
      </c>
      <c r="K216" s="20">
        <f t="shared" si="33"/>
        <v>11.988716502115656</v>
      </c>
    </row>
    <row r="217" spans="1:11" ht="13.2" customHeight="1" x14ac:dyDescent="0.25">
      <c r="A217" s="32"/>
      <c r="B217" s="32"/>
      <c r="C217" s="32"/>
      <c r="E217" s="32"/>
      <c r="F217" s="32"/>
      <c r="G217" s="32"/>
      <c r="H217" s="32"/>
      <c r="I217" s="32"/>
      <c r="J217" s="32"/>
      <c r="K217" s="32"/>
    </row>
    <row r="218" spans="1:11" ht="16.2" customHeight="1" x14ac:dyDescent="0.25">
      <c r="A218" s="74" t="s">
        <v>50</v>
      </c>
      <c r="B218" s="74"/>
      <c r="C218" s="74"/>
      <c r="D218" s="74"/>
      <c r="E218" s="74"/>
      <c r="F218" s="74"/>
      <c r="G218" s="74"/>
      <c r="H218" s="74"/>
      <c r="I218" s="74"/>
      <c r="J218" s="74"/>
      <c r="K218" s="74"/>
    </row>
    <row r="219" spans="1:11" ht="13.5" customHeight="1" x14ac:dyDescent="0.25">
      <c r="A219" s="81" t="s">
        <v>42</v>
      </c>
      <c r="B219" s="81"/>
      <c r="C219" s="37"/>
      <c r="D219" s="38"/>
      <c r="E219" s="39"/>
      <c r="F219" s="39"/>
      <c r="G219" s="39"/>
      <c r="H219" s="39"/>
      <c r="I219" s="39"/>
      <c r="J219" s="39"/>
      <c r="K219" s="32"/>
    </row>
    <row r="220" spans="1:11" ht="13.2" customHeight="1" x14ac:dyDescent="0.25">
      <c r="A220" s="65" t="s">
        <v>0</v>
      </c>
      <c r="B220" s="65" t="s">
        <v>1</v>
      </c>
      <c r="C220" s="65" t="s">
        <v>2</v>
      </c>
      <c r="D220" s="82" t="s">
        <v>3</v>
      </c>
      <c r="E220" s="83"/>
      <c r="F220" s="83"/>
      <c r="G220" s="83"/>
      <c r="H220" s="83"/>
      <c r="I220" s="83"/>
      <c r="J220" s="84"/>
      <c r="K220" s="85" t="s">
        <v>38</v>
      </c>
    </row>
    <row r="221" spans="1:11" ht="13.2" customHeight="1" x14ac:dyDescent="0.25">
      <c r="A221" s="66"/>
      <c r="B221" s="66"/>
      <c r="C221" s="66"/>
      <c r="D221" s="88" t="s">
        <v>4</v>
      </c>
      <c r="E221" s="90" t="s">
        <v>5</v>
      </c>
      <c r="F221" s="91"/>
      <c r="G221" s="91"/>
      <c r="H221" s="91"/>
      <c r="I221" s="92"/>
      <c r="J221" s="93" t="s">
        <v>6</v>
      </c>
      <c r="K221" s="86"/>
    </row>
    <row r="222" spans="1:11" ht="34.799999999999997" x14ac:dyDescent="0.25">
      <c r="A222" s="66"/>
      <c r="B222" s="66"/>
      <c r="C222" s="66"/>
      <c r="D222" s="95"/>
      <c r="E222" s="41" t="s">
        <v>7</v>
      </c>
      <c r="F222" s="41" t="s">
        <v>8</v>
      </c>
      <c r="G222" s="41" t="s">
        <v>9</v>
      </c>
      <c r="H222" s="41" t="s">
        <v>10</v>
      </c>
      <c r="I222" s="41" t="s">
        <v>11</v>
      </c>
      <c r="J222" s="96"/>
      <c r="K222" s="86"/>
    </row>
    <row r="223" spans="1:11" ht="13.5" customHeight="1" x14ac:dyDescent="0.25">
      <c r="A223" s="30" t="s">
        <v>12</v>
      </c>
      <c r="B223" s="34">
        <f t="shared" ref="B223:K223" si="34">B6/$B6*100</f>
        <v>100</v>
      </c>
      <c r="C223" s="34">
        <f t="shared" si="34"/>
        <v>18.724005169922219</v>
      </c>
      <c r="D223" s="34">
        <f t="shared" si="34"/>
        <v>81.275994830077778</v>
      </c>
      <c r="E223" s="34">
        <f t="shared" si="34"/>
        <v>59.599350456809084</v>
      </c>
      <c r="F223" s="34">
        <f t="shared" si="34"/>
        <v>12.584180695932892</v>
      </c>
      <c r="G223" s="34">
        <f t="shared" si="34"/>
        <v>0.72703524597116675</v>
      </c>
      <c r="H223" s="34">
        <f t="shared" si="34"/>
        <v>5.8931465054941494</v>
      </c>
      <c r="I223" s="34">
        <f t="shared" si="34"/>
        <v>0.18639949826610322</v>
      </c>
      <c r="J223" s="35">
        <f t="shared" si="34"/>
        <v>2.2858824276043812</v>
      </c>
      <c r="K223" s="36">
        <f t="shared" si="34"/>
        <v>40.400649543190916</v>
      </c>
    </row>
    <row r="224" spans="1:11" ht="13.5" customHeight="1" x14ac:dyDescent="0.25">
      <c r="A224" s="30" t="s">
        <v>13</v>
      </c>
      <c r="B224" s="34">
        <f t="shared" ref="B224:K224" si="35">B7/$B7*100</f>
        <v>100</v>
      </c>
      <c r="C224" s="34">
        <f t="shared" si="35"/>
        <v>10.247204645921817</v>
      </c>
      <c r="D224" s="34">
        <f t="shared" si="35"/>
        <v>89.752795354078188</v>
      </c>
      <c r="E224" s="34">
        <f t="shared" si="35"/>
        <v>83.710496662910643</v>
      </c>
      <c r="F224" s="34">
        <f t="shared" si="35"/>
        <v>1.0326774724798475</v>
      </c>
      <c r="G224" s="34">
        <f t="shared" si="35"/>
        <v>2.0943052786686311</v>
      </c>
      <c r="H224" s="34">
        <f t="shared" si="35"/>
        <v>1.0030337176042299</v>
      </c>
      <c r="I224" s="34">
        <f t="shared" si="35"/>
        <v>7.0382248418132967E-2</v>
      </c>
      <c r="J224" s="35">
        <f t="shared" si="35"/>
        <v>1.8418999739967061</v>
      </c>
      <c r="K224" s="36">
        <f t="shared" si="35"/>
        <v>16.289503337089364</v>
      </c>
    </row>
    <row r="225" spans="1:11" ht="13.5" customHeight="1" x14ac:dyDescent="0.25">
      <c r="A225" s="31" t="s">
        <v>14</v>
      </c>
      <c r="B225" s="34">
        <f t="shared" ref="B225:K225" si="36">B8/$B8*100</f>
        <v>100</v>
      </c>
      <c r="C225" s="34">
        <f t="shared" si="36"/>
        <v>10.483153038927405</v>
      </c>
      <c r="D225" s="34">
        <f t="shared" si="36"/>
        <v>89.516846961072588</v>
      </c>
      <c r="E225" s="34">
        <f t="shared" si="36"/>
        <v>81.672017049286467</v>
      </c>
      <c r="F225" s="34">
        <f t="shared" si="36"/>
        <v>1.3353475950254929</v>
      </c>
      <c r="G225" s="34">
        <f t="shared" si="36"/>
        <v>0.77423183792387162</v>
      </c>
      <c r="H225" s="34">
        <f t="shared" si="36"/>
        <v>3.5285548571582726</v>
      </c>
      <c r="I225" s="34">
        <f t="shared" si="36"/>
        <v>0.10251153254741158</v>
      </c>
      <c r="J225" s="35">
        <f t="shared" si="36"/>
        <v>2.1041840891310799</v>
      </c>
      <c r="K225" s="36">
        <f t="shared" si="36"/>
        <v>18.327982950713533</v>
      </c>
    </row>
    <row r="226" spans="1:11" ht="13.5" customHeight="1" x14ac:dyDescent="0.25">
      <c r="A226" s="31" t="s">
        <v>15</v>
      </c>
      <c r="B226" s="34">
        <f t="shared" ref="B226:K226" si="37">B9/$B9*100</f>
        <v>100</v>
      </c>
      <c r="C226" s="34">
        <f t="shared" si="37"/>
        <v>9.3812375249500999</v>
      </c>
      <c r="D226" s="34">
        <f t="shared" si="37"/>
        <v>90.618762475049891</v>
      </c>
      <c r="E226" s="34">
        <f t="shared" si="37"/>
        <v>87.138765946368139</v>
      </c>
      <c r="F226" s="34">
        <f t="shared" si="37"/>
        <v>0.67690705545430885</v>
      </c>
      <c r="G226" s="34">
        <f t="shared" si="37"/>
        <v>1.0587520610952008</v>
      </c>
      <c r="H226" s="34">
        <f t="shared" si="37"/>
        <v>0.4859845526338627</v>
      </c>
      <c r="I226" s="34">
        <f t="shared" si="37"/>
        <v>2.6034886748242649E-2</v>
      </c>
      <c r="J226" s="35">
        <f t="shared" si="37"/>
        <v>1.2323179727501519</v>
      </c>
      <c r="K226" s="36">
        <f t="shared" si="37"/>
        <v>12.861234053631868</v>
      </c>
    </row>
    <row r="227" spans="1:11" ht="13.5" customHeight="1" x14ac:dyDescent="0.25">
      <c r="A227" s="31" t="s">
        <v>16</v>
      </c>
      <c r="B227" s="34">
        <f t="shared" ref="B227:K227" si="38">B10/$B10*100</f>
        <v>100</v>
      </c>
      <c r="C227" s="34">
        <f t="shared" si="38"/>
        <v>9.092068892196469</v>
      </c>
      <c r="D227" s="34">
        <f t="shared" si="38"/>
        <v>90.907931107803535</v>
      </c>
      <c r="E227" s="34">
        <f t="shared" si="38"/>
        <v>86.793536040825003</v>
      </c>
      <c r="F227" s="34">
        <f t="shared" si="38"/>
        <v>0.49755475228577506</v>
      </c>
      <c r="G227" s="34">
        <f t="shared" si="38"/>
        <v>1.0929194131405484</v>
      </c>
      <c r="H227" s="34">
        <f t="shared" si="38"/>
        <v>0.67403784818201151</v>
      </c>
      <c r="I227" s="34">
        <f t="shared" si="38"/>
        <v>6.166276844567297E-2</v>
      </c>
      <c r="J227" s="35">
        <f t="shared" si="38"/>
        <v>1.7882202849245163</v>
      </c>
      <c r="K227" s="36">
        <f t="shared" si="38"/>
        <v>13.206463959174993</v>
      </c>
    </row>
    <row r="228" spans="1:11" ht="13.5" customHeight="1" x14ac:dyDescent="0.25">
      <c r="A228" s="31" t="s">
        <v>17</v>
      </c>
      <c r="B228" s="34">
        <f t="shared" ref="B228:K228" si="39">B11/$B11*100</f>
        <v>100</v>
      </c>
      <c r="C228" s="34">
        <f t="shared" si="39"/>
        <v>17.915376676986583</v>
      </c>
      <c r="D228" s="34">
        <f t="shared" si="39"/>
        <v>82.084623323013417</v>
      </c>
      <c r="E228" s="34">
        <f t="shared" si="39"/>
        <v>77.461300309597519</v>
      </c>
      <c r="F228" s="34">
        <f t="shared" si="39"/>
        <v>1.0526315789473684</v>
      </c>
      <c r="G228" s="34">
        <f t="shared" si="39"/>
        <v>1.08703130374957</v>
      </c>
      <c r="H228" s="34">
        <f t="shared" si="39"/>
        <v>0.87375300997592009</v>
      </c>
      <c r="I228" s="34">
        <f t="shared" si="39"/>
        <v>8.9439284485724121E-2</v>
      </c>
      <c r="J228" s="35">
        <f t="shared" si="39"/>
        <v>1.5204678362573099</v>
      </c>
      <c r="K228" s="36">
        <f t="shared" si="39"/>
        <v>22.538699690402478</v>
      </c>
    </row>
    <row r="229" spans="1:11" ht="13.5" customHeight="1" x14ac:dyDescent="0.25">
      <c r="A229" s="31" t="s">
        <v>18</v>
      </c>
      <c r="B229" s="34">
        <f t="shared" ref="B229:K229" si="40">B12/$B12*100</f>
        <v>100</v>
      </c>
      <c r="C229" s="34">
        <f t="shared" si="40"/>
        <v>7.8103410661042831</v>
      </c>
      <c r="D229" s="34">
        <f t="shared" si="40"/>
        <v>92.189658933895714</v>
      </c>
      <c r="E229" s="34">
        <f t="shared" si="40"/>
        <v>88.873536470074896</v>
      </c>
      <c r="F229" s="34">
        <f t="shared" si="40"/>
        <v>0.47996509344774929</v>
      </c>
      <c r="G229" s="34">
        <f t="shared" si="40"/>
        <v>0.73449203694276777</v>
      </c>
      <c r="H229" s="34">
        <f t="shared" si="40"/>
        <v>0.71994764017162394</v>
      </c>
      <c r="I229" s="34">
        <f t="shared" si="40"/>
        <v>5.0905388699003705E-2</v>
      </c>
      <c r="J229" s="35">
        <f t="shared" si="40"/>
        <v>1.3308123045596685</v>
      </c>
      <c r="K229" s="36">
        <f t="shared" si="40"/>
        <v>11.126463529925095</v>
      </c>
    </row>
    <row r="230" spans="1:11" ht="13.5" customHeight="1" x14ac:dyDescent="0.25">
      <c r="A230" s="31" t="s">
        <v>19</v>
      </c>
      <c r="B230" s="34">
        <f t="shared" ref="B230:K230" si="41">B13/$B13*100</f>
        <v>100</v>
      </c>
      <c r="C230" s="34">
        <f t="shared" si="41"/>
        <v>1.5746934225195095</v>
      </c>
      <c r="D230" s="34">
        <f t="shared" si="41"/>
        <v>98.425306577480484</v>
      </c>
      <c r="E230" s="34">
        <f t="shared" si="41"/>
        <v>95.025083612040135</v>
      </c>
      <c r="F230" s="34">
        <f t="shared" si="41"/>
        <v>0.87792642140468224</v>
      </c>
      <c r="G230" s="34">
        <f t="shared" si="41"/>
        <v>1.0172798216276477</v>
      </c>
      <c r="H230" s="34">
        <f t="shared" si="41"/>
        <v>0.25083612040133779</v>
      </c>
      <c r="I230" s="34">
        <f t="shared" si="41"/>
        <v>1.3935340022296544E-2</v>
      </c>
      <c r="J230" s="35">
        <f t="shared" si="41"/>
        <v>1.2402452619843924</v>
      </c>
      <c r="K230" s="36">
        <f t="shared" si="41"/>
        <v>4.9749163879598663</v>
      </c>
    </row>
    <row r="231" spans="1:11" ht="13.5" customHeight="1" x14ac:dyDescent="0.25">
      <c r="A231" s="31" t="s">
        <v>20</v>
      </c>
      <c r="B231" s="34">
        <f t="shared" ref="B231:K231" si="42">B14/$B14*100</f>
        <v>100</v>
      </c>
      <c r="C231" s="34">
        <f t="shared" si="42"/>
        <v>6.2010959602395817</v>
      </c>
      <c r="D231" s="34">
        <f t="shared" si="42"/>
        <v>93.798904039760416</v>
      </c>
      <c r="E231" s="34">
        <f t="shared" si="42"/>
        <v>70.600229387026886</v>
      </c>
      <c r="F231" s="34">
        <f t="shared" si="42"/>
        <v>0.53013890658850515</v>
      </c>
      <c r="G231" s="34">
        <f t="shared" si="42"/>
        <v>19.531030967248629</v>
      </c>
      <c r="H231" s="34">
        <f t="shared" si="42"/>
        <v>0.50465145915636556</v>
      </c>
      <c r="I231" s="34">
        <f t="shared" si="42"/>
        <v>3.568242640499554E-2</v>
      </c>
      <c r="J231" s="35">
        <f t="shared" si="42"/>
        <v>2.5971708933350324</v>
      </c>
      <c r="K231" s="36">
        <f t="shared" si="42"/>
        <v>29.399770612973107</v>
      </c>
    </row>
    <row r="232" spans="1:11" ht="13.5" customHeight="1" x14ac:dyDescent="0.25">
      <c r="A232" s="31" t="s">
        <v>21</v>
      </c>
      <c r="B232" s="34">
        <f t="shared" ref="B232:K232" si="43">B15/$B15*100</f>
        <v>100</v>
      </c>
      <c r="C232" s="34">
        <f t="shared" si="43"/>
        <v>9.70889315419066</v>
      </c>
      <c r="D232" s="34">
        <f t="shared" si="43"/>
        <v>90.291106845809338</v>
      </c>
      <c r="E232" s="34">
        <f t="shared" si="43"/>
        <v>86.420345489443378</v>
      </c>
      <c r="F232" s="34">
        <f t="shared" si="43"/>
        <v>0.96769033909149071</v>
      </c>
      <c r="G232" s="34">
        <f t="shared" si="43"/>
        <v>0.87172104926423555</v>
      </c>
      <c r="H232" s="34">
        <f t="shared" si="43"/>
        <v>0.78374920025591821</v>
      </c>
      <c r="I232" s="34">
        <f t="shared" si="43"/>
        <v>6.3979526551503518E-2</v>
      </c>
      <c r="J232" s="35">
        <f t="shared" si="43"/>
        <v>1.1836212412028151</v>
      </c>
      <c r="K232" s="36">
        <f t="shared" si="43"/>
        <v>13.579654510556621</v>
      </c>
    </row>
    <row r="233" spans="1:11" ht="13.5" customHeight="1" x14ac:dyDescent="0.25">
      <c r="A233" s="31" t="s">
        <v>22</v>
      </c>
      <c r="B233" s="34">
        <f t="shared" ref="B233:K233" si="44">B16/$B16*100</f>
        <v>100</v>
      </c>
      <c r="C233" s="34">
        <f t="shared" si="44"/>
        <v>4.1567438839575663</v>
      </c>
      <c r="D233" s="34">
        <f t="shared" si="44"/>
        <v>95.843256116042426</v>
      </c>
      <c r="E233" s="34">
        <f t="shared" si="44"/>
        <v>91.253518077505959</v>
      </c>
      <c r="F233" s="34">
        <f t="shared" si="44"/>
        <v>0.60619181641047848</v>
      </c>
      <c r="G233" s="34">
        <f t="shared" si="44"/>
        <v>1.6020783719419789</v>
      </c>
      <c r="H233" s="34">
        <f t="shared" si="44"/>
        <v>0.54124269322364149</v>
      </c>
      <c r="I233" s="34">
        <f t="shared" si="44"/>
        <v>6.4949123186836974E-2</v>
      </c>
      <c r="J233" s="35">
        <f t="shared" si="44"/>
        <v>1.775276033773544</v>
      </c>
      <c r="K233" s="36">
        <f t="shared" si="44"/>
        <v>8.7464819224940467</v>
      </c>
    </row>
    <row r="234" spans="1:11" ht="13.5" customHeight="1" x14ac:dyDescent="0.25">
      <c r="A234" s="31" t="s">
        <v>23</v>
      </c>
      <c r="B234" s="34">
        <f t="shared" ref="B234:K234" si="45">B17/$B17*100</f>
        <v>100</v>
      </c>
      <c r="C234" s="34">
        <f t="shared" si="45"/>
        <v>4.1065088757396451</v>
      </c>
      <c r="D234" s="34">
        <f t="shared" si="45"/>
        <v>95.89349112426035</v>
      </c>
      <c r="E234" s="34">
        <f t="shared" si="45"/>
        <v>91.751479289940832</v>
      </c>
      <c r="F234" s="34">
        <f t="shared" si="45"/>
        <v>0.69822485207100593</v>
      </c>
      <c r="G234" s="34">
        <f t="shared" si="45"/>
        <v>1.195266272189349</v>
      </c>
      <c r="H234" s="34">
        <f t="shared" si="45"/>
        <v>0.7100591715976331</v>
      </c>
      <c r="I234" s="34">
        <f t="shared" si="45"/>
        <v>2.3668639053254437E-2</v>
      </c>
      <c r="J234" s="35">
        <f t="shared" si="45"/>
        <v>1.514792899408284</v>
      </c>
      <c r="K234" s="36">
        <f t="shared" si="45"/>
        <v>8.2485207100591715</v>
      </c>
    </row>
    <row r="235" spans="1:11" ht="13.5" customHeight="1" x14ac:dyDescent="0.25">
      <c r="A235" s="31" t="s">
        <v>24</v>
      </c>
      <c r="B235" s="34">
        <f t="shared" ref="B235:K235" si="46">B18/$B18*100</f>
        <v>100</v>
      </c>
      <c r="C235" s="34">
        <f t="shared" si="46"/>
        <v>15.514565425023877</v>
      </c>
      <c r="D235" s="34">
        <f t="shared" si="46"/>
        <v>84.485434574976125</v>
      </c>
      <c r="E235" s="34">
        <f t="shared" si="46"/>
        <v>77.943927093282397</v>
      </c>
      <c r="F235" s="34">
        <f t="shared" si="46"/>
        <v>2.152976758993951</v>
      </c>
      <c r="G235" s="34">
        <f t="shared" si="46"/>
        <v>0.63773479783508435</v>
      </c>
      <c r="H235" s="34">
        <f t="shared" si="46"/>
        <v>1.1978669213626234</v>
      </c>
      <c r="I235" s="34">
        <f t="shared" si="46"/>
        <v>9.4516077682266789E-2</v>
      </c>
      <c r="J235" s="35">
        <f t="shared" si="46"/>
        <v>2.4584129258198026</v>
      </c>
      <c r="K235" s="36">
        <f t="shared" si="46"/>
        <v>22.056072906717606</v>
      </c>
    </row>
    <row r="236" spans="1:11" ht="13.5" customHeight="1" x14ac:dyDescent="0.25">
      <c r="A236" s="31" t="s">
        <v>25</v>
      </c>
      <c r="B236" s="34">
        <f t="shared" ref="B236:K236" si="47">B19/$B19*100</f>
        <v>100</v>
      </c>
      <c r="C236" s="34">
        <f t="shared" si="47"/>
        <v>4.927995097538556</v>
      </c>
      <c r="D236" s="34">
        <f t="shared" si="47"/>
        <v>95.072004902461444</v>
      </c>
      <c r="E236" s="34">
        <f t="shared" si="47"/>
        <v>91.854764579716061</v>
      </c>
      <c r="F236" s="34">
        <f t="shared" si="47"/>
        <v>0.56174037381268516</v>
      </c>
      <c r="G236" s="34">
        <f t="shared" si="47"/>
        <v>0.76090286998263712</v>
      </c>
      <c r="H236" s="34">
        <f t="shared" si="47"/>
        <v>0.52088652844448979</v>
      </c>
      <c r="I236" s="34">
        <f t="shared" si="47"/>
        <v>6.1280768052292919E-2</v>
      </c>
      <c r="J236" s="35">
        <f t="shared" si="47"/>
        <v>1.3124297824532734</v>
      </c>
      <c r="K236" s="36">
        <f t="shared" si="47"/>
        <v>8.1452354202839352</v>
      </c>
    </row>
    <row r="237" spans="1:11" ht="13.5" customHeight="1" x14ac:dyDescent="0.25">
      <c r="A237" s="31" t="s">
        <v>26</v>
      </c>
      <c r="B237" s="34">
        <f t="shared" ref="B237:K237" si="48">B20/$B20*100</f>
        <v>100</v>
      </c>
      <c r="C237" s="34">
        <f t="shared" si="48"/>
        <v>8.9700622764674982</v>
      </c>
      <c r="D237" s="34">
        <f t="shared" si="48"/>
        <v>91.029937723532512</v>
      </c>
      <c r="E237" s="34">
        <f t="shared" si="48"/>
        <v>86.25540854863317</v>
      </c>
      <c r="F237" s="34">
        <f t="shared" si="48"/>
        <v>1.069204411875047</v>
      </c>
      <c r="G237" s="34">
        <f t="shared" si="48"/>
        <v>0.94665232723907655</v>
      </c>
      <c r="H237" s="34">
        <f t="shared" si="48"/>
        <v>0.77032738914038468</v>
      </c>
      <c r="I237" s="34">
        <f t="shared" si="48"/>
        <v>5.1271790510967169E-2</v>
      </c>
      <c r="J237" s="35">
        <f t="shared" si="48"/>
        <v>1.9370732561338568</v>
      </c>
      <c r="K237" s="36">
        <f t="shared" si="48"/>
        <v>13.74459145136683</v>
      </c>
    </row>
    <row r="238" spans="1:11" ht="13.5" customHeight="1" x14ac:dyDescent="0.25">
      <c r="A238" s="31" t="s">
        <v>27</v>
      </c>
      <c r="B238" s="34">
        <f t="shared" ref="B238:K238" si="49">B21/$B21*100</f>
        <v>100</v>
      </c>
      <c r="C238" s="34">
        <f t="shared" si="49"/>
        <v>3.3994334277620402</v>
      </c>
      <c r="D238" s="34">
        <f t="shared" si="49"/>
        <v>96.600566572237952</v>
      </c>
      <c r="E238" s="34">
        <f t="shared" si="49"/>
        <v>92.067988668555245</v>
      </c>
      <c r="F238" s="34">
        <f t="shared" si="49"/>
        <v>0.80938891137191415</v>
      </c>
      <c r="G238" s="34">
        <f t="shared" si="49"/>
        <v>1.1736139214892756</v>
      </c>
      <c r="H238" s="34">
        <f t="shared" si="49"/>
        <v>0.52610279239174418</v>
      </c>
      <c r="I238" s="34">
        <f t="shared" si="49"/>
        <v>0</v>
      </c>
      <c r="J238" s="35">
        <f t="shared" si="49"/>
        <v>2.0234722784297854</v>
      </c>
      <c r="K238" s="36">
        <f t="shared" si="49"/>
        <v>7.9320113314447589</v>
      </c>
    </row>
    <row r="239" spans="1:11" ht="13.5" customHeight="1" x14ac:dyDescent="0.25">
      <c r="A239" s="31" t="s">
        <v>28</v>
      </c>
      <c r="B239" s="34">
        <f t="shared" ref="B239:K239" si="50">B22/$B22*100</f>
        <v>100</v>
      </c>
      <c r="C239" s="34">
        <f t="shared" si="50"/>
        <v>5.7211327505316092</v>
      </c>
      <c r="D239" s="34">
        <f t="shared" si="50"/>
        <v>94.278867249468391</v>
      </c>
      <c r="E239" s="34">
        <f t="shared" si="50"/>
        <v>90.991325480136368</v>
      </c>
      <c r="F239" s="34">
        <f t="shared" si="50"/>
        <v>0.60755392041043643</v>
      </c>
      <c r="G239" s="34">
        <f t="shared" si="50"/>
        <v>0.57717622438991467</v>
      </c>
      <c r="H239" s="34">
        <f t="shared" si="50"/>
        <v>0.75269180139737402</v>
      </c>
      <c r="I239" s="34">
        <f t="shared" si="50"/>
        <v>6.0755392041043639E-2</v>
      </c>
      <c r="J239" s="35">
        <f t="shared" si="50"/>
        <v>1.2893644310932595</v>
      </c>
      <c r="K239" s="36">
        <f t="shared" si="50"/>
        <v>9.0086745198636375</v>
      </c>
    </row>
    <row r="240" spans="1:11" ht="13.5" customHeight="1" x14ac:dyDescent="0.25">
      <c r="A240" s="31" t="s">
        <v>29</v>
      </c>
      <c r="B240" s="34">
        <f t="shared" ref="B240:K240" si="51">B23/$B23*100</f>
        <v>100</v>
      </c>
      <c r="C240" s="34">
        <f t="shared" si="51"/>
        <v>8.2664806417858401</v>
      </c>
      <c r="D240" s="34">
        <f t="shared" si="51"/>
        <v>91.733519358214167</v>
      </c>
      <c r="E240" s="34">
        <f t="shared" si="51"/>
        <v>88.303685617951402</v>
      </c>
      <c r="F240" s="34">
        <f t="shared" si="51"/>
        <v>0.53482153237995578</v>
      </c>
      <c r="G240" s="34">
        <f t="shared" si="51"/>
        <v>0.65108708289733752</v>
      </c>
      <c r="H240" s="34">
        <f t="shared" si="51"/>
        <v>0.63946052784559937</v>
      </c>
      <c r="I240" s="34">
        <f t="shared" si="51"/>
        <v>9.3012440413905356E-2</v>
      </c>
      <c r="J240" s="35">
        <f t="shared" si="51"/>
        <v>1.5114521567259622</v>
      </c>
      <c r="K240" s="36">
        <f t="shared" si="51"/>
        <v>11.696314382048598</v>
      </c>
    </row>
    <row r="241" spans="1:11" ht="13.5" customHeight="1" x14ac:dyDescent="0.25">
      <c r="A241" s="31" t="s">
        <v>30</v>
      </c>
      <c r="B241" s="34">
        <f t="shared" ref="B241:K241" si="52">B24/$B24*100</f>
        <v>100</v>
      </c>
      <c r="C241" s="34">
        <f t="shared" si="52"/>
        <v>4.5735355953035546</v>
      </c>
      <c r="D241" s="34">
        <f t="shared" si="52"/>
        <v>95.426464404696446</v>
      </c>
      <c r="E241" s="34">
        <f t="shared" si="52"/>
        <v>91.467477439596337</v>
      </c>
      <c r="F241" s="34">
        <f t="shared" si="52"/>
        <v>0.67276902674903771</v>
      </c>
      <c r="G241" s="34">
        <f t="shared" si="52"/>
        <v>1.0188569395478215</v>
      </c>
      <c r="H241" s="34">
        <f t="shared" si="52"/>
        <v>0.81832001811301225</v>
      </c>
      <c r="I241" s="34">
        <f t="shared" si="52"/>
        <v>4.5282530646569848E-2</v>
      </c>
      <c r="J241" s="35">
        <f t="shared" si="52"/>
        <v>1.4037584500436653</v>
      </c>
      <c r="K241" s="36">
        <f t="shared" si="52"/>
        <v>8.5325225604036614</v>
      </c>
    </row>
    <row r="242" spans="1:11" ht="13.5" customHeight="1" x14ac:dyDescent="0.25">
      <c r="A242" s="31" t="s">
        <v>31</v>
      </c>
      <c r="B242" s="34">
        <f t="shared" ref="B242:K242" si="53">B25/$B25*100</f>
        <v>100</v>
      </c>
      <c r="C242" s="34">
        <f t="shared" si="53"/>
        <v>7.3458629383451752</v>
      </c>
      <c r="D242" s="34">
        <f t="shared" si="53"/>
        <v>92.654137061654822</v>
      </c>
      <c r="E242" s="34">
        <f t="shared" si="53"/>
        <v>88.63167545267018</v>
      </c>
      <c r="F242" s="34">
        <f t="shared" si="53"/>
        <v>0.76782030712812277</v>
      </c>
      <c r="G242" s="34">
        <f t="shared" si="53"/>
        <v>0.80220032088012838</v>
      </c>
      <c r="H242" s="34">
        <f t="shared" si="53"/>
        <v>0.74490029796011914</v>
      </c>
      <c r="I242" s="34">
        <f t="shared" si="53"/>
        <v>8.022003208801283E-2</v>
      </c>
      <c r="J242" s="35">
        <f t="shared" si="53"/>
        <v>1.6273206509282605</v>
      </c>
      <c r="K242" s="36">
        <f t="shared" si="53"/>
        <v>11.36832454732982</v>
      </c>
    </row>
    <row r="243" spans="1:11" ht="13.5" customHeight="1" x14ac:dyDescent="0.25">
      <c r="A243" s="31" t="s">
        <v>32</v>
      </c>
      <c r="B243" s="34">
        <f t="shared" ref="B243:K243" si="54">B26/$B26*100</f>
        <v>100</v>
      </c>
      <c r="C243" s="34">
        <f t="shared" si="54"/>
        <v>16.413143762863427</v>
      </c>
      <c r="D243" s="34">
        <f t="shared" si="54"/>
        <v>83.586856237136573</v>
      </c>
      <c r="E243" s="34">
        <f t="shared" si="54"/>
        <v>79.047100849282018</v>
      </c>
      <c r="F243" s="34">
        <f t="shared" si="54"/>
        <v>1.0692910032883065</v>
      </c>
      <c r="G243" s="34">
        <f t="shared" si="54"/>
        <v>0.76411724350027199</v>
      </c>
      <c r="H243" s="34">
        <f t="shared" si="54"/>
        <v>0.88003595845851756</v>
      </c>
      <c r="I243" s="34">
        <f t="shared" si="54"/>
        <v>0.12301577913936268</v>
      </c>
      <c r="J243" s="35">
        <f t="shared" si="54"/>
        <v>1.7032954034680987</v>
      </c>
      <c r="K243" s="36">
        <f t="shared" si="54"/>
        <v>20.952899150717986</v>
      </c>
    </row>
    <row r="244" spans="1:11" ht="13.5" customHeight="1" x14ac:dyDescent="0.25">
      <c r="A244" s="31" t="s">
        <v>33</v>
      </c>
      <c r="B244" s="34">
        <f t="shared" ref="B244:K244" si="55">B27/$B27*100</f>
        <v>100</v>
      </c>
      <c r="C244" s="34">
        <f t="shared" si="55"/>
        <v>14.16198602238134</v>
      </c>
      <c r="D244" s="34">
        <f t="shared" si="55"/>
        <v>85.838013977618658</v>
      </c>
      <c r="E244" s="34">
        <f t="shared" si="55"/>
        <v>81.923423230287696</v>
      </c>
      <c r="F244" s="34">
        <f t="shared" si="55"/>
        <v>0.69888093298460741</v>
      </c>
      <c r="G244" s="34">
        <f t="shared" si="55"/>
        <v>0.36444711229258675</v>
      </c>
      <c r="H244" s="34">
        <f t="shared" si="55"/>
        <v>1.4363503837413711</v>
      </c>
      <c r="I244" s="34">
        <f t="shared" si="55"/>
        <v>7.2889422458517344E-2</v>
      </c>
      <c r="J244" s="35">
        <f t="shared" si="55"/>
        <v>1.342022895853878</v>
      </c>
      <c r="K244" s="36">
        <f t="shared" si="55"/>
        <v>18.0765767697123</v>
      </c>
    </row>
    <row r="245" spans="1:11" ht="13.5" customHeight="1" x14ac:dyDescent="0.25">
      <c r="A245" s="31" t="s">
        <v>34</v>
      </c>
      <c r="B245" s="34">
        <f t="shared" ref="B245:K245" si="56">B28/$B28*100</f>
        <v>100</v>
      </c>
      <c r="C245" s="34">
        <f t="shared" si="56"/>
        <v>9.6943017852775739</v>
      </c>
      <c r="D245" s="34">
        <f t="shared" si="56"/>
        <v>90.305698214722426</v>
      </c>
      <c r="E245" s="34">
        <f t="shared" si="56"/>
        <v>87.2340425531915</v>
      </c>
      <c r="F245" s="34">
        <f t="shared" si="56"/>
        <v>0.51846417216923446</v>
      </c>
      <c r="G245" s="34">
        <f t="shared" si="56"/>
        <v>0.59672291513817566</v>
      </c>
      <c r="H245" s="34">
        <f t="shared" si="56"/>
        <v>0.44998777207141111</v>
      </c>
      <c r="I245" s="34">
        <f t="shared" si="56"/>
        <v>0.11738811445341159</v>
      </c>
      <c r="J245" s="35">
        <f t="shared" si="56"/>
        <v>1.3890926876987038</v>
      </c>
      <c r="K245" s="36">
        <f t="shared" si="56"/>
        <v>12.76595744680851</v>
      </c>
    </row>
    <row r="246" spans="1:11" ht="13.5" customHeight="1" x14ac:dyDescent="0.25">
      <c r="A246" s="31" t="s">
        <v>35</v>
      </c>
      <c r="B246" s="34">
        <f t="shared" ref="B246:K246" si="57">B29/$B29*100</f>
        <v>100</v>
      </c>
      <c r="C246" s="34">
        <f t="shared" si="57"/>
        <v>14.090376351087381</v>
      </c>
      <c r="D246" s="34">
        <f t="shared" si="57"/>
        <v>85.909623648912614</v>
      </c>
      <c r="E246" s="34">
        <f t="shared" si="57"/>
        <v>82.627946347180625</v>
      </c>
      <c r="F246" s="34">
        <f t="shared" si="57"/>
        <v>0.39067586925380909</v>
      </c>
      <c r="G246" s="34">
        <f t="shared" si="57"/>
        <v>0.59903633285584068</v>
      </c>
      <c r="H246" s="34">
        <f t="shared" si="57"/>
        <v>0.72926162260711025</v>
      </c>
      <c r="I246" s="34">
        <f t="shared" si="57"/>
        <v>0</v>
      </c>
      <c r="J246" s="35">
        <f t="shared" si="57"/>
        <v>1.5627034770152364</v>
      </c>
      <c r="K246" s="36">
        <f t="shared" si="57"/>
        <v>17.372053652819378</v>
      </c>
    </row>
    <row r="247" spans="1:11" ht="13.5" customHeight="1" x14ac:dyDescent="0.25">
      <c r="A247" s="31" t="s">
        <v>36</v>
      </c>
      <c r="B247" s="34">
        <f t="shared" ref="B247:K247" si="58">B30/$B30*100</f>
        <v>100</v>
      </c>
      <c r="C247" s="34">
        <f t="shared" si="58"/>
        <v>4.5188651652529979</v>
      </c>
      <c r="D247" s="34">
        <f t="shared" si="58"/>
        <v>95.48113483474701</v>
      </c>
      <c r="E247" s="34">
        <f t="shared" si="58"/>
        <v>89.631471190406558</v>
      </c>
      <c r="F247" s="34">
        <f t="shared" si="58"/>
        <v>0.74583211465340749</v>
      </c>
      <c r="G247" s="34">
        <f t="shared" si="58"/>
        <v>1.6817782977478797</v>
      </c>
      <c r="H247" s="34">
        <f t="shared" si="58"/>
        <v>1.3746709564200059</v>
      </c>
      <c r="I247" s="34">
        <f t="shared" si="58"/>
        <v>0</v>
      </c>
      <c r="J247" s="35">
        <f t="shared" si="58"/>
        <v>2.0473822755191575</v>
      </c>
      <c r="K247" s="36">
        <f t="shared" si="58"/>
        <v>10.368528809593448</v>
      </c>
    </row>
    <row r="248" spans="1:11" ht="13.2" customHeight="1" x14ac:dyDescent="0.25">
      <c r="A248" s="32"/>
      <c r="B248" s="32"/>
      <c r="C248" s="32"/>
      <c r="E248" s="32"/>
      <c r="F248" s="32"/>
      <c r="G248" s="32"/>
      <c r="H248" s="32"/>
      <c r="I248" s="32"/>
      <c r="J248" s="32"/>
      <c r="K248" s="32"/>
    </row>
    <row r="249" spans="1:11" ht="17.399999999999999" customHeight="1" x14ac:dyDescent="0.25">
      <c r="A249" s="73" t="s">
        <v>53</v>
      </c>
      <c r="B249" s="73"/>
      <c r="C249" s="73"/>
      <c r="D249" s="73"/>
      <c r="E249" s="73"/>
      <c r="F249" s="73"/>
      <c r="G249" s="73"/>
      <c r="H249" s="73"/>
      <c r="I249" s="73"/>
      <c r="J249" s="73"/>
      <c r="K249" s="73"/>
    </row>
    <row r="250" spans="1:11" ht="13.5" customHeight="1" x14ac:dyDescent="0.25">
      <c r="A250" s="60" t="s">
        <v>42</v>
      </c>
      <c r="B250" s="60"/>
      <c r="C250" s="16"/>
      <c r="D250" s="8"/>
      <c r="E250" s="5"/>
      <c r="F250" s="5"/>
      <c r="G250" s="5"/>
      <c r="H250" s="5"/>
      <c r="I250" s="5"/>
      <c r="J250" s="5"/>
      <c r="K250" s="2"/>
    </row>
    <row r="251" spans="1:11" ht="13.2" customHeight="1" x14ac:dyDescent="0.25">
      <c r="A251" s="80" t="s">
        <v>0</v>
      </c>
      <c r="B251" s="80" t="s">
        <v>1</v>
      </c>
      <c r="C251" s="80" t="s">
        <v>2</v>
      </c>
      <c r="D251" s="68" t="s">
        <v>3</v>
      </c>
      <c r="E251" s="69"/>
      <c r="F251" s="69"/>
      <c r="G251" s="69"/>
      <c r="H251" s="69"/>
      <c r="I251" s="69"/>
      <c r="J251" s="70"/>
      <c r="K251" s="75" t="s">
        <v>38</v>
      </c>
    </row>
    <row r="252" spans="1:11" ht="13.2" customHeight="1" x14ac:dyDescent="0.25">
      <c r="A252" s="62"/>
      <c r="B252" s="62"/>
      <c r="C252" s="62"/>
      <c r="D252" s="78" t="s">
        <v>4</v>
      </c>
      <c r="E252" s="55" t="s">
        <v>5</v>
      </c>
      <c r="F252" s="56"/>
      <c r="G252" s="56"/>
      <c r="H252" s="56"/>
      <c r="I252" s="57"/>
      <c r="J252" s="58" t="s">
        <v>6</v>
      </c>
      <c r="K252" s="76"/>
    </row>
    <row r="253" spans="1:11" ht="34.799999999999997" x14ac:dyDescent="0.25">
      <c r="A253" s="62"/>
      <c r="B253" s="62"/>
      <c r="C253" s="62"/>
      <c r="D253" s="100"/>
      <c r="E253" s="10" t="s">
        <v>7</v>
      </c>
      <c r="F253" s="10" t="s">
        <v>8</v>
      </c>
      <c r="G253" s="10" t="s">
        <v>9</v>
      </c>
      <c r="H253" s="10" t="s">
        <v>10</v>
      </c>
      <c r="I253" s="10" t="s">
        <v>11</v>
      </c>
      <c r="J253" s="101"/>
      <c r="K253" s="76"/>
    </row>
    <row r="254" spans="1:11" ht="13.5" customHeight="1" x14ac:dyDescent="0.25">
      <c r="A254" s="30" t="s">
        <v>12</v>
      </c>
      <c r="B254" s="34">
        <f t="shared" ref="B254:K269" si="59">B130/$B130*100</f>
        <v>100</v>
      </c>
      <c r="C254" s="34">
        <f t="shared" si="59"/>
        <v>19.473348595021431</v>
      </c>
      <c r="D254" s="34">
        <f t="shared" si="59"/>
        <v>80.526651404978566</v>
      </c>
      <c r="E254" s="34">
        <f t="shared" si="59"/>
        <v>58.352909027829291</v>
      </c>
      <c r="F254" s="34">
        <f t="shared" si="59"/>
        <v>12.633982134476282</v>
      </c>
      <c r="G254" s="34">
        <f t="shared" si="59"/>
        <v>0.72636990361387177</v>
      </c>
      <c r="H254" s="34">
        <f t="shared" si="59"/>
        <v>6.1763227938846965</v>
      </c>
      <c r="I254" s="34">
        <f t="shared" si="59"/>
        <v>0.19383551155585363</v>
      </c>
      <c r="J254" s="35">
        <f t="shared" si="59"/>
        <v>2.4432320336185707</v>
      </c>
      <c r="K254" s="36">
        <f t="shared" si="59"/>
        <v>41.647090972170709</v>
      </c>
    </row>
    <row r="255" spans="1:11" ht="13.5" customHeight="1" x14ac:dyDescent="0.25">
      <c r="A255" s="30" t="s">
        <v>13</v>
      </c>
      <c r="B255" s="34">
        <f t="shared" si="59"/>
        <v>100</v>
      </c>
      <c r="C255" s="34">
        <f t="shared" si="59"/>
        <v>10.752032763925438</v>
      </c>
      <c r="D255" s="34">
        <f>D131/$B131*100</f>
        <v>89.247967236074572</v>
      </c>
      <c r="E255" s="34">
        <f t="shared" si="59"/>
        <v>83.071515280186688</v>
      </c>
      <c r="F255" s="34">
        <f t="shared" si="59"/>
        <v>1.013599700029278</v>
      </c>
      <c r="G255" s="34">
        <f t="shared" si="59"/>
        <v>2.0590456068500163</v>
      </c>
      <c r="H255" s="34">
        <f t="shared" si="59"/>
        <v>1.0553764444223765</v>
      </c>
      <c r="I255" s="34">
        <f t="shared" si="59"/>
        <v>7.6704842164377798E-2</v>
      </c>
      <c r="J255" s="35">
        <f t="shared" si="59"/>
        <v>1.9717253624218185</v>
      </c>
      <c r="K255" s="36">
        <f t="shared" si="59"/>
        <v>16.928484719813305</v>
      </c>
    </row>
    <row r="256" spans="1:11" ht="13.5" customHeight="1" x14ac:dyDescent="0.25">
      <c r="A256" s="7" t="s">
        <v>14</v>
      </c>
      <c r="B256" s="11">
        <f t="shared" si="59"/>
        <v>100</v>
      </c>
      <c r="C256" s="11">
        <f t="shared" si="59"/>
        <v>10.630734244713386</v>
      </c>
      <c r="D256" s="11">
        <f t="shared" si="59"/>
        <v>89.369265755286605</v>
      </c>
      <c r="E256" s="11">
        <f t="shared" si="59"/>
        <v>81.43084925634524</v>
      </c>
      <c r="F256" s="11">
        <f t="shared" si="59"/>
        <v>1.2468306453720888</v>
      </c>
      <c r="G256" s="11">
        <f t="shared" si="59"/>
        <v>0.74496170635439263</v>
      </c>
      <c r="H256" s="11">
        <f t="shared" si="59"/>
        <v>3.6751444180150035</v>
      </c>
      <c r="I256" s="11">
        <f t="shared" si="59"/>
        <v>0.10978383041012102</v>
      </c>
      <c r="J256" s="13">
        <f t="shared" si="59"/>
        <v>2.1616958987897639</v>
      </c>
      <c r="K256" s="12">
        <f t="shared" si="59"/>
        <v>18.569150743654756</v>
      </c>
    </row>
    <row r="257" spans="1:11" ht="13.5" customHeight="1" x14ac:dyDescent="0.25">
      <c r="A257" s="7" t="s">
        <v>15</v>
      </c>
      <c r="B257" s="11">
        <f t="shared" si="59"/>
        <v>100</v>
      </c>
      <c r="C257" s="11">
        <f t="shared" si="59"/>
        <v>9.6854717923115334</v>
      </c>
      <c r="D257" s="11">
        <f t="shared" si="59"/>
        <v>90.314528207688468</v>
      </c>
      <c r="E257" s="11">
        <f t="shared" si="59"/>
        <v>86.511898818439008</v>
      </c>
      <c r="F257" s="11">
        <f t="shared" si="59"/>
        <v>0.78216009319354296</v>
      </c>
      <c r="G257" s="11">
        <f t="shared" si="59"/>
        <v>1.1149941754035613</v>
      </c>
      <c r="H257" s="11">
        <f t="shared" si="59"/>
        <v>0.59910134797803294</v>
      </c>
      <c r="I257" s="11">
        <f t="shared" si="59"/>
        <v>4.1604260276252289E-2</v>
      </c>
      <c r="J257" s="13">
        <f t="shared" si="59"/>
        <v>1.2647695123980696</v>
      </c>
      <c r="K257" s="12">
        <f t="shared" si="59"/>
        <v>13.488101181560991</v>
      </c>
    </row>
    <row r="258" spans="1:11" ht="13.5" customHeight="1" x14ac:dyDescent="0.25">
      <c r="A258" s="7" t="s">
        <v>16</v>
      </c>
      <c r="B258" s="11">
        <f t="shared" si="59"/>
        <v>100</v>
      </c>
      <c r="C258" s="11">
        <f t="shared" si="59"/>
        <v>9.8909427765379601</v>
      </c>
      <c r="D258" s="11">
        <f t="shared" si="59"/>
        <v>90.109057223462045</v>
      </c>
      <c r="E258" s="11">
        <f t="shared" si="59"/>
        <v>85.793086024674722</v>
      </c>
      <c r="F258" s="11">
        <f t="shared" si="59"/>
        <v>0.58949850520021896</v>
      </c>
      <c r="G258" s="11">
        <f t="shared" si="59"/>
        <v>1.212682639269022</v>
      </c>
      <c r="H258" s="11">
        <f t="shared" si="59"/>
        <v>0.63160554128594892</v>
      </c>
      <c r="I258" s="11">
        <f t="shared" si="59"/>
        <v>5.4739146911448905E-2</v>
      </c>
      <c r="J258" s="13">
        <f t="shared" si="59"/>
        <v>1.8274453661206786</v>
      </c>
      <c r="K258" s="12">
        <f t="shared" si="59"/>
        <v>14.206913975325278</v>
      </c>
    </row>
    <row r="259" spans="1:11" ht="13.5" customHeight="1" x14ac:dyDescent="0.25">
      <c r="A259" s="7" t="s">
        <v>17</v>
      </c>
      <c r="B259" s="11">
        <f t="shared" si="59"/>
        <v>100</v>
      </c>
      <c r="C259" s="11">
        <f t="shared" si="59"/>
        <v>17.734058880982278</v>
      </c>
      <c r="D259" s="11">
        <f t="shared" si="59"/>
        <v>82.265941119017711</v>
      </c>
      <c r="E259" s="11">
        <f t="shared" si="59"/>
        <v>76.998744244453746</v>
      </c>
      <c r="F259" s="11">
        <f t="shared" si="59"/>
        <v>1.1162271522254779</v>
      </c>
      <c r="G259" s="11">
        <f t="shared" si="59"/>
        <v>1.0952978931212503</v>
      </c>
      <c r="H259" s="11">
        <f t="shared" si="59"/>
        <v>0.96972233849588385</v>
      </c>
      <c r="I259" s="11">
        <f t="shared" si="59"/>
        <v>8.3717036416910848E-2</v>
      </c>
      <c r="J259" s="13">
        <f t="shared" si="59"/>
        <v>2.0022324543044512</v>
      </c>
      <c r="K259" s="12">
        <f t="shared" si="59"/>
        <v>23.001255755546254</v>
      </c>
    </row>
    <row r="260" spans="1:11" ht="13.5" customHeight="1" x14ac:dyDescent="0.25">
      <c r="A260" s="7" t="s">
        <v>18</v>
      </c>
      <c r="B260" s="11">
        <f t="shared" si="59"/>
        <v>100</v>
      </c>
      <c r="C260" s="11">
        <f t="shared" si="59"/>
        <v>8.5017017886885373</v>
      </c>
      <c r="D260" s="11">
        <f t="shared" si="59"/>
        <v>91.498298211311464</v>
      </c>
      <c r="E260" s="11">
        <f t="shared" si="59"/>
        <v>87.87747121442537</v>
      </c>
      <c r="F260" s="11">
        <f t="shared" si="59"/>
        <v>0.55760735752045765</v>
      </c>
      <c r="G260" s="11">
        <f t="shared" si="59"/>
        <v>0.76761532333985083</v>
      </c>
      <c r="H260" s="11">
        <f t="shared" si="59"/>
        <v>0.65899051343326809</v>
      </c>
      <c r="I260" s="11">
        <f t="shared" si="59"/>
        <v>5.0691577956405248E-2</v>
      </c>
      <c r="J260" s="13">
        <f t="shared" si="59"/>
        <v>1.5859222246361069</v>
      </c>
      <c r="K260" s="12">
        <f t="shared" si="59"/>
        <v>12.122528785574625</v>
      </c>
    </row>
    <row r="261" spans="1:11" ht="13.5" customHeight="1" x14ac:dyDescent="0.25">
      <c r="A261" s="7" t="s">
        <v>19</v>
      </c>
      <c r="B261" s="11">
        <f t="shared" si="59"/>
        <v>100</v>
      </c>
      <c r="C261" s="11">
        <f t="shared" si="59"/>
        <v>2.4367755532139093</v>
      </c>
      <c r="D261" s="11">
        <f t="shared" si="59"/>
        <v>97.563224446786094</v>
      </c>
      <c r="E261" s="11">
        <f t="shared" si="59"/>
        <v>93.861959957850374</v>
      </c>
      <c r="F261" s="11">
        <f t="shared" si="59"/>
        <v>0.89567966280295042</v>
      </c>
      <c r="G261" s="11">
        <f t="shared" si="59"/>
        <v>0.97471022128556384</v>
      </c>
      <c r="H261" s="11">
        <f t="shared" si="59"/>
        <v>0.31612223393045313</v>
      </c>
      <c r="I261" s="11">
        <f t="shared" si="59"/>
        <v>9.2202318229715488E-2</v>
      </c>
      <c r="J261" s="13">
        <f t="shared" si="59"/>
        <v>1.4225500526870389</v>
      </c>
      <c r="K261" s="12">
        <f t="shared" si="59"/>
        <v>6.1380400421496315</v>
      </c>
    </row>
    <row r="262" spans="1:11" ht="13.5" customHeight="1" x14ac:dyDescent="0.25">
      <c r="A262" s="7" t="s">
        <v>20</v>
      </c>
      <c r="B262" s="11">
        <f t="shared" si="59"/>
        <v>100</v>
      </c>
      <c r="C262" s="11">
        <f t="shared" si="59"/>
        <v>7.3188496797689311</v>
      </c>
      <c r="D262" s="11">
        <f t="shared" si="59"/>
        <v>92.681150320231069</v>
      </c>
      <c r="E262" s="11">
        <f t="shared" si="59"/>
        <v>70.14190631671481</v>
      </c>
      <c r="F262" s="11">
        <f t="shared" si="59"/>
        <v>0.60278789400979527</v>
      </c>
      <c r="G262" s="11">
        <f t="shared" si="59"/>
        <v>18.528192892126082</v>
      </c>
      <c r="H262" s="11">
        <f t="shared" si="59"/>
        <v>0.56762526685922399</v>
      </c>
      <c r="I262" s="11">
        <f t="shared" si="59"/>
        <v>5.2743940725857093E-2</v>
      </c>
      <c r="J262" s="13">
        <f t="shared" si="59"/>
        <v>2.7878940097953033</v>
      </c>
      <c r="K262" s="12">
        <f t="shared" si="59"/>
        <v>29.85809368328519</v>
      </c>
    </row>
    <row r="263" spans="1:11" ht="13.5" customHeight="1" x14ac:dyDescent="0.25">
      <c r="A263" s="7" t="s">
        <v>21</v>
      </c>
      <c r="B263" s="11">
        <f t="shared" si="59"/>
        <v>100</v>
      </c>
      <c r="C263" s="11">
        <f t="shared" si="59"/>
        <v>10.16453092865053</v>
      </c>
      <c r="D263" s="11">
        <f t="shared" si="59"/>
        <v>89.835469071349479</v>
      </c>
      <c r="E263" s="11">
        <f t="shared" si="59"/>
        <v>85.722195855086227</v>
      </c>
      <c r="F263" s="11">
        <f t="shared" si="59"/>
        <v>1.1548805568739124</v>
      </c>
      <c r="G263" s="11">
        <f t="shared" si="59"/>
        <v>0.91757633285872497</v>
      </c>
      <c r="H263" s="11">
        <f t="shared" si="59"/>
        <v>0.64863154564151237</v>
      </c>
      <c r="I263" s="11">
        <f t="shared" si="59"/>
        <v>4.7460844803037493E-2</v>
      </c>
      <c r="J263" s="13">
        <f t="shared" si="59"/>
        <v>1.3447239360860623</v>
      </c>
      <c r="K263" s="12">
        <f t="shared" si="59"/>
        <v>14.27780414491378</v>
      </c>
    </row>
    <row r="264" spans="1:11" ht="13.5" customHeight="1" x14ac:dyDescent="0.25">
      <c r="A264" s="7" t="s">
        <v>22</v>
      </c>
      <c r="B264" s="11">
        <f t="shared" si="59"/>
        <v>100</v>
      </c>
      <c r="C264" s="11">
        <f t="shared" si="59"/>
        <v>5.1062003861832226</v>
      </c>
      <c r="D264" s="11">
        <f t="shared" si="59"/>
        <v>94.893799613816782</v>
      </c>
      <c r="E264" s="11">
        <f t="shared" si="59"/>
        <v>89.272688264320962</v>
      </c>
      <c r="F264" s="11">
        <f t="shared" si="59"/>
        <v>0.94400343273975529</v>
      </c>
      <c r="G264" s="11">
        <f t="shared" si="59"/>
        <v>2.0167346063076592</v>
      </c>
      <c r="H264" s="11">
        <f t="shared" si="59"/>
        <v>0.5792748337266681</v>
      </c>
      <c r="I264" s="11">
        <f t="shared" si="59"/>
        <v>0.10727311735679039</v>
      </c>
      <c r="J264" s="13">
        <f t="shared" si="59"/>
        <v>1.9738253593649433</v>
      </c>
      <c r="K264" s="12">
        <f t="shared" si="59"/>
        <v>10.72731173567904</v>
      </c>
    </row>
    <row r="265" spans="1:11" ht="13.5" customHeight="1" x14ac:dyDescent="0.25">
      <c r="A265" s="7" t="s">
        <v>23</v>
      </c>
      <c r="B265" s="11">
        <f t="shared" si="59"/>
        <v>100</v>
      </c>
      <c r="C265" s="11">
        <f t="shared" si="59"/>
        <v>4.3840621075465238</v>
      </c>
      <c r="D265" s="11">
        <f t="shared" si="59"/>
        <v>95.615937892453474</v>
      </c>
      <c r="E265" s="11">
        <f t="shared" si="59"/>
        <v>91.231875784906961</v>
      </c>
      <c r="F265" s="11">
        <f t="shared" si="59"/>
        <v>0.68500970430414432</v>
      </c>
      <c r="G265" s="11">
        <f t="shared" si="59"/>
        <v>1.1873501541271834</v>
      </c>
      <c r="H265" s="11">
        <f t="shared" si="59"/>
        <v>0.799177988354835</v>
      </c>
      <c r="I265" s="11">
        <f t="shared" si="59"/>
        <v>4.566731362027629E-2</v>
      </c>
      <c r="J265" s="13">
        <f t="shared" si="59"/>
        <v>1.6668569471400847</v>
      </c>
      <c r="K265" s="12">
        <f t="shared" si="59"/>
        <v>8.7681242150930476</v>
      </c>
    </row>
    <row r="266" spans="1:11" ht="13.5" customHeight="1" x14ac:dyDescent="0.25">
      <c r="A266" s="7" t="s">
        <v>24</v>
      </c>
      <c r="B266" s="11">
        <f t="shared" si="59"/>
        <v>100</v>
      </c>
      <c r="C266" s="11">
        <f t="shared" si="59"/>
        <v>15.917373049195913</v>
      </c>
      <c r="D266" s="11">
        <f t="shared" si="59"/>
        <v>84.082626950804084</v>
      </c>
      <c r="E266" s="11">
        <f t="shared" si="59"/>
        <v>77.503366869999212</v>
      </c>
      <c r="F266" s="11">
        <f t="shared" si="59"/>
        <v>1.9904143230610789</v>
      </c>
      <c r="G266" s="11">
        <f t="shared" si="59"/>
        <v>0.61197813515012278</v>
      </c>
      <c r="H266" s="11">
        <f t="shared" si="59"/>
        <v>1.2754495761704825</v>
      </c>
      <c r="I266" s="11">
        <f t="shared" si="59"/>
        <v>0.1019963558583538</v>
      </c>
      <c r="J266" s="13">
        <f t="shared" si="59"/>
        <v>2.5994216905648417</v>
      </c>
      <c r="K266" s="12">
        <f t="shared" si="59"/>
        <v>22.496633130000792</v>
      </c>
    </row>
    <row r="267" spans="1:11" ht="13.5" customHeight="1" x14ac:dyDescent="0.25">
      <c r="A267" s="7" t="s">
        <v>25</v>
      </c>
      <c r="B267" s="11">
        <f t="shared" si="59"/>
        <v>100</v>
      </c>
      <c r="C267" s="11">
        <f t="shared" si="59"/>
        <v>5.6896551724137936</v>
      </c>
      <c r="D267" s="11">
        <f t="shared" si="59"/>
        <v>94.310344827586206</v>
      </c>
      <c r="E267" s="11">
        <f t="shared" si="59"/>
        <v>90.943486590038319</v>
      </c>
      <c r="F267" s="11">
        <f t="shared" si="59"/>
        <v>0.60344827586206895</v>
      </c>
      <c r="G267" s="11">
        <f t="shared" si="59"/>
        <v>0.66570881226053635</v>
      </c>
      <c r="H267" s="11">
        <f t="shared" si="59"/>
        <v>0.48371647509578547</v>
      </c>
      <c r="I267" s="11">
        <f t="shared" si="59"/>
        <v>6.2260536398467438E-2</v>
      </c>
      <c r="J267" s="13">
        <f t="shared" si="59"/>
        <v>1.5517241379310345</v>
      </c>
      <c r="K267" s="12">
        <f t="shared" si="59"/>
        <v>9.0565134099616866</v>
      </c>
    </row>
    <row r="268" spans="1:11" ht="13.5" customHeight="1" x14ac:dyDescent="0.25">
      <c r="A268" s="7" t="s">
        <v>26</v>
      </c>
      <c r="B268" s="11">
        <f t="shared" si="59"/>
        <v>100</v>
      </c>
      <c r="C268" s="11">
        <f t="shared" si="59"/>
        <v>9.6083361479090836</v>
      </c>
      <c r="D268" s="11">
        <f t="shared" si="59"/>
        <v>90.391663852090915</v>
      </c>
      <c r="E268" s="11">
        <f t="shared" si="59"/>
        <v>85.505560350758685</v>
      </c>
      <c r="F268" s="11">
        <f t="shared" si="59"/>
        <v>0.95695575486921602</v>
      </c>
      <c r="G268" s="11">
        <f t="shared" si="59"/>
        <v>0.95945759997998514</v>
      </c>
      <c r="H268" s="11">
        <f t="shared" si="59"/>
        <v>0.82685980910921808</v>
      </c>
      <c r="I268" s="11">
        <f t="shared" si="59"/>
        <v>6.0044282658460617E-2</v>
      </c>
      <c r="J268" s="13">
        <f t="shared" si="59"/>
        <v>2.0827860547153523</v>
      </c>
      <c r="K268" s="12">
        <f t="shared" si="59"/>
        <v>14.494439649241315</v>
      </c>
    </row>
    <row r="269" spans="1:11" ht="13.5" customHeight="1" x14ac:dyDescent="0.25">
      <c r="A269" s="7" t="s">
        <v>27</v>
      </c>
      <c r="B269" s="11">
        <f t="shared" si="59"/>
        <v>100</v>
      </c>
      <c r="C269" s="11">
        <f t="shared" si="59"/>
        <v>4.4180118946474085</v>
      </c>
      <c r="D269" s="11">
        <f t="shared" si="59"/>
        <v>95.581988105352593</v>
      </c>
      <c r="E269" s="11">
        <f t="shared" si="59"/>
        <v>90.314358538657601</v>
      </c>
      <c r="F269" s="11">
        <f t="shared" si="59"/>
        <v>0.89209855564995744</v>
      </c>
      <c r="G269" s="11">
        <f t="shared" si="59"/>
        <v>1.5293118096856415</v>
      </c>
      <c r="H269" s="11">
        <f t="shared" si="59"/>
        <v>0.50977060322854717</v>
      </c>
      <c r="I269" s="11">
        <f t="shared" si="59"/>
        <v>0</v>
      </c>
      <c r="J269" s="13">
        <f t="shared" si="59"/>
        <v>2.3364485981308412</v>
      </c>
      <c r="K269" s="12">
        <f t="shared" si="59"/>
        <v>9.6856414613423958</v>
      </c>
    </row>
    <row r="270" spans="1:11" ht="13.5" customHeight="1" x14ac:dyDescent="0.25">
      <c r="A270" s="7" t="s">
        <v>28</v>
      </c>
      <c r="B270" s="11">
        <f t="shared" ref="B270:K278" si="60">B146/$B146*100</f>
        <v>100</v>
      </c>
      <c r="C270" s="11">
        <f t="shared" si="60"/>
        <v>6.1558483813242235</v>
      </c>
      <c r="D270" s="11">
        <f t="shared" si="60"/>
        <v>93.844151618675781</v>
      </c>
      <c r="E270" s="11">
        <f t="shared" si="60"/>
        <v>90.343256873271514</v>
      </c>
      <c r="F270" s="11">
        <f t="shared" si="60"/>
        <v>0.62469497315763789</v>
      </c>
      <c r="G270" s="11">
        <f t="shared" si="60"/>
        <v>0.68976736619489187</v>
      </c>
      <c r="H270" s="11">
        <f t="shared" si="60"/>
        <v>0.77761509679518459</v>
      </c>
      <c r="I270" s="11">
        <f t="shared" si="60"/>
        <v>5.2057914429803162E-2</v>
      </c>
      <c r="J270" s="13">
        <f t="shared" si="60"/>
        <v>1.3567593948267449</v>
      </c>
      <c r="K270" s="12">
        <f t="shared" si="60"/>
        <v>9.656743126728486</v>
      </c>
    </row>
    <row r="271" spans="1:11" ht="13.5" customHeight="1" x14ac:dyDescent="0.25">
      <c r="A271" s="7" t="s">
        <v>29</v>
      </c>
      <c r="B271" s="11">
        <f t="shared" si="60"/>
        <v>100</v>
      </c>
      <c r="C271" s="11">
        <f t="shared" si="60"/>
        <v>8.9047507605897493</v>
      </c>
      <c r="D271" s="11">
        <f t="shared" si="60"/>
        <v>91.095249239410251</v>
      </c>
      <c r="E271" s="11">
        <f t="shared" si="60"/>
        <v>87.350807395272639</v>
      </c>
      <c r="F271" s="11">
        <f t="shared" si="60"/>
        <v>0.56166627662064128</v>
      </c>
      <c r="G271" s="11">
        <f t="shared" si="60"/>
        <v>0.86590217645682188</v>
      </c>
      <c r="H271" s="11">
        <f t="shared" si="60"/>
        <v>0.70208284577580149</v>
      </c>
      <c r="I271" s="11">
        <f t="shared" si="60"/>
        <v>0.12871518839223028</v>
      </c>
      <c r="J271" s="13">
        <f t="shared" si="60"/>
        <v>1.4860753568921132</v>
      </c>
      <c r="K271" s="12">
        <f t="shared" si="60"/>
        <v>12.649192604727357</v>
      </c>
    </row>
    <row r="272" spans="1:11" ht="13.5" customHeight="1" x14ac:dyDescent="0.25">
      <c r="A272" s="7" t="s">
        <v>30</v>
      </c>
      <c r="B272" s="11">
        <f t="shared" si="60"/>
        <v>100</v>
      </c>
      <c r="C272" s="11">
        <f t="shared" si="60"/>
        <v>5.0370552600018454</v>
      </c>
      <c r="D272" s="11">
        <f t="shared" si="60"/>
        <v>94.96294473999815</v>
      </c>
      <c r="E272" s="11">
        <f t="shared" si="60"/>
        <v>90.857652449337309</v>
      </c>
      <c r="F272" s="11">
        <f t="shared" si="60"/>
        <v>0.69190319505519848</v>
      </c>
      <c r="G272" s="11">
        <f t="shared" si="60"/>
        <v>1.0393923552384758</v>
      </c>
      <c r="H272" s="11">
        <f t="shared" si="60"/>
        <v>0.83028383406623818</v>
      </c>
      <c r="I272" s="11">
        <f t="shared" si="60"/>
        <v>4.3051754358990127E-2</v>
      </c>
      <c r="J272" s="13">
        <f t="shared" si="60"/>
        <v>1.5006611519419417</v>
      </c>
      <c r="K272" s="12">
        <f t="shared" si="60"/>
        <v>9.1423475506626897</v>
      </c>
    </row>
    <row r="273" spans="1:11" ht="13.5" customHeight="1" x14ac:dyDescent="0.25">
      <c r="A273" s="7" t="s">
        <v>31</v>
      </c>
      <c r="B273" s="11">
        <f t="shared" si="60"/>
        <v>100</v>
      </c>
      <c r="C273" s="11">
        <f t="shared" si="60"/>
        <v>7.5036235923737316</v>
      </c>
      <c r="D273" s="11">
        <f t="shared" si="60"/>
        <v>92.496376407626272</v>
      </c>
      <c r="E273" s="11">
        <f t="shared" si="60"/>
        <v>88.114617014159876</v>
      </c>
      <c r="F273" s="11">
        <f t="shared" si="60"/>
        <v>0.85851265469952065</v>
      </c>
      <c r="G273" s="11">
        <f t="shared" si="60"/>
        <v>0.83621362470732519</v>
      </c>
      <c r="H273" s="11">
        <f t="shared" si="60"/>
        <v>0.74701750473854389</v>
      </c>
      <c r="I273" s="11">
        <f t="shared" si="60"/>
        <v>0.13379417995317203</v>
      </c>
      <c r="J273" s="13">
        <f t="shared" si="60"/>
        <v>1.8062214293678225</v>
      </c>
      <c r="K273" s="12">
        <f t="shared" si="60"/>
        <v>11.885382985840117</v>
      </c>
    </row>
    <row r="274" spans="1:11" ht="13.5" customHeight="1" x14ac:dyDescent="0.25">
      <c r="A274" s="7" t="s">
        <v>32</v>
      </c>
      <c r="B274" s="11">
        <f t="shared" si="60"/>
        <v>100</v>
      </c>
      <c r="C274" s="11">
        <f t="shared" si="60"/>
        <v>16.827074595747778</v>
      </c>
      <c r="D274" s="11">
        <f t="shared" si="60"/>
        <v>83.172925404252226</v>
      </c>
      <c r="E274" s="11">
        <f t="shared" si="60"/>
        <v>78.632209265679165</v>
      </c>
      <c r="F274" s="11">
        <f t="shared" si="60"/>
        <v>1.0545710199035128</v>
      </c>
      <c r="G274" s="11">
        <f t="shared" si="60"/>
        <v>0.77820068365293704</v>
      </c>
      <c r="H274" s="11">
        <f t="shared" si="60"/>
        <v>0.80244369560474194</v>
      </c>
      <c r="I274" s="11">
        <f t="shared" si="60"/>
        <v>0.10909355378312202</v>
      </c>
      <c r="J274" s="13">
        <f t="shared" si="60"/>
        <v>1.7964071856287425</v>
      </c>
      <c r="K274" s="12">
        <f t="shared" si="60"/>
        <v>21.367790734320831</v>
      </c>
    </row>
    <row r="275" spans="1:11" ht="13.5" customHeight="1" x14ac:dyDescent="0.25">
      <c r="A275" s="7" t="s">
        <v>33</v>
      </c>
      <c r="B275" s="11">
        <f t="shared" si="60"/>
        <v>100</v>
      </c>
      <c r="C275" s="11">
        <f t="shared" si="60"/>
        <v>15.581955922865015</v>
      </c>
      <c r="D275" s="11">
        <f t="shared" si="60"/>
        <v>84.418044077134994</v>
      </c>
      <c r="E275" s="11">
        <f t="shared" si="60"/>
        <v>79.812327823691462</v>
      </c>
      <c r="F275" s="11">
        <f t="shared" si="60"/>
        <v>0.82214187327823685</v>
      </c>
      <c r="G275" s="11">
        <f t="shared" si="60"/>
        <v>0.49070247933884298</v>
      </c>
      <c r="H275" s="11">
        <f t="shared" si="60"/>
        <v>1.8465909090909092</v>
      </c>
      <c r="I275" s="11">
        <f t="shared" si="60"/>
        <v>7.3174931129476581E-2</v>
      </c>
      <c r="J275" s="13">
        <f t="shared" si="60"/>
        <v>1.3731060606060606</v>
      </c>
      <c r="K275" s="12">
        <f t="shared" si="60"/>
        <v>20.187672176308542</v>
      </c>
    </row>
    <row r="276" spans="1:11" ht="13.5" customHeight="1" x14ac:dyDescent="0.25">
      <c r="A276" s="7" t="s">
        <v>34</v>
      </c>
      <c r="B276" s="11">
        <f t="shared" si="60"/>
        <v>100</v>
      </c>
      <c r="C276" s="11">
        <f t="shared" si="60"/>
        <v>10.175946011087008</v>
      </c>
      <c r="D276" s="11">
        <f t="shared" si="60"/>
        <v>89.824053988912993</v>
      </c>
      <c r="E276" s="11">
        <f t="shared" si="60"/>
        <v>86.440106049650524</v>
      </c>
      <c r="F276" s="11">
        <f t="shared" si="60"/>
        <v>0.47722342733188722</v>
      </c>
      <c r="G276" s="11">
        <f t="shared" si="60"/>
        <v>0.67486141238852737</v>
      </c>
      <c r="H276" s="11">
        <f t="shared" si="60"/>
        <v>0.53024825259098585</v>
      </c>
      <c r="I276" s="11">
        <f t="shared" si="60"/>
        <v>0.14943359845745963</v>
      </c>
      <c r="J276" s="13">
        <f t="shared" si="60"/>
        <v>1.5521812484936128</v>
      </c>
      <c r="K276" s="12">
        <f t="shared" si="60"/>
        <v>13.559893950349483</v>
      </c>
    </row>
    <row r="277" spans="1:11" ht="13.5" customHeight="1" x14ac:dyDescent="0.25">
      <c r="A277" s="7" t="s">
        <v>35</v>
      </c>
      <c r="B277" s="11">
        <f t="shared" si="60"/>
        <v>100</v>
      </c>
      <c r="C277" s="11">
        <f t="shared" si="60"/>
        <v>14.059662775616083</v>
      </c>
      <c r="D277" s="11">
        <f t="shared" si="60"/>
        <v>85.940337224383924</v>
      </c>
      <c r="E277" s="11">
        <f t="shared" si="60"/>
        <v>82.127107652399474</v>
      </c>
      <c r="F277" s="11">
        <f t="shared" si="60"/>
        <v>0.42801556420233466</v>
      </c>
      <c r="G277" s="11">
        <f t="shared" si="60"/>
        <v>0.6874189364461738</v>
      </c>
      <c r="H277" s="11">
        <f t="shared" si="60"/>
        <v>0.83009079118028539</v>
      </c>
      <c r="I277" s="11">
        <f t="shared" si="60"/>
        <v>3.8910505836575876E-2</v>
      </c>
      <c r="J277" s="13">
        <f t="shared" si="60"/>
        <v>1.8287937743190663</v>
      </c>
      <c r="K277" s="12">
        <f t="shared" si="60"/>
        <v>17.872892347600519</v>
      </c>
    </row>
    <row r="278" spans="1:11" ht="13.5" customHeight="1" x14ac:dyDescent="0.25">
      <c r="A278" s="7" t="s">
        <v>36</v>
      </c>
      <c r="B278" s="11">
        <f t="shared" si="60"/>
        <v>100</v>
      </c>
      <c r="C278" s="11">
        <f t="shared" si="60"/>
        <v>5.5816686251468859</v>
      </c>
      <c r="D278" s="11">
        <f t="shared" si="60"/>
        <v>94.418331374853111</v>
      </c>
      <c r="E278" s="11">
        <f t="shared" si="60"/>
        <v>88.33725029377203</v>
      </c>
      <c r="F278" s="11">
        <f t="shared" si="60"/>
        <v>0.76380728554641597</v>
      </c>
      <c r="G278" s="11">
        <f t="shared" si="60"/>
        <v>1.7038777908343123</v>
      </c>
      <c r="H278" s="11">
        <f t="shared" si="60"/>
        <v>1.3954171562867215</v>
      </c>
      <c r="I278" s="11">
        <f t="shared" si="60"/>
        <v>0</v>
      </c>
      <c r="J278" s="13">
        <f t="shared" si="60"/>
        <v>2.2179788484136309</v>
      </c>
      <c r="K278" s="12">
        <f t="shared" si="60"/>
        <v>11.662749706227967</v>
      </c>
    </row>
    <row r="279" spans="1:11" ht="13.2" customHeight="1" x14ac:dyDescent="0.25">
      <c r="A279" s="2"/>
      <c r="B279" s="2"/>
      <c r="C279" s="2"/>
      <c r="E279" s="2"/>
      <c r="F279" s="2"/>
      <c r="G279" s="2"/>
      <c r="H279" s="2"/>
      <c r="I279" s="2"/>
      <c r="J279" s="2"/>
      <c r="K279" s="2"/>
    </row>
    <row r="280" spans="1:11" ht="13.2" customHeight="1" x14ac:dyDescent="0.25">
      <c r="A280" s="99" t="s">
        <v>37</v>
      </c>
      <c r="B280" s="99"/>
      <c r="C280" s="99"/>
      <c r="D280" s="99"/>
      <c r="E280" s="99"/>
      <c r="F280" s="99"/>
      <c r="G280" s="99"/>
      <c r="H280" s="99"/>
      <c r="I280" s="99"/>
      <c r="J280" s="99"/>
      <c r="K280" s="99"/>
    </row>
    <row r="281" spans="1:11" ht="6" customHeight="1" x14ac:dyDescent="0.25">
      <c r="A281" s="50"/>
      <c r="B281" s="50"/>
      <c r="C281" s="50"/>
      <c r="D281" s="52"/>
      <c r="E281" s="50"/>
      <c r="F281" s="50"/>
      <c r="G281" s="50"/>
      <c r="H281" s="50"/>
      <c r="I281" s="51"/>
      <c r="J281" s="51"/>
      <c r="K281" s="51"/>
    </row>
    <row r="282" spans="1:11" ht="24" customHeight="1" x14ac:dyDescent="0.25">
      <c r="A282" s="98" t="s">
        <v>41</v>
      </c>
      <c r="B282" s="98"/>
      <c r="C282" s="98"/>
      <c r="D282" s="98"/>
      <c r="E282" s="98"/>
      <c r="F282" s="98"/>
      <c r="G282" s="98"/>
      <c r="H282" s="98"/>
      <c r="I282" s="98"/>
      <c r="J282" s="98"/>
      <c r="K282" s="98"/>
    </row>
    <row r="283" spans="1:11" ht="6.75" customHeight="1" x14ac:dyDescent="0.25">
      <c r="A283" s="53"/>
      <c r="B283" s="53"/>
      <c r="C283" s="53"/>
      <c r="D283" s="54"/>
      <c r="E283" s="53"/>
      <c r="F283" s="53"/>
      <c r="G283" s="53"/>
      <c r="H283" s="53"/>
      <c r="I283" s="51"/>
      <c r="J283" s="51"/>
      <c r="K283" s="51"/>
    </row>
    <row r="284" spans="1:11" ht="13.2" customHeight="1" x14ac:dyDescent="0.25">
      <c r="A284" s="97" t="s">
        <v>43</v>
      </c>
      <c r="B284" s="97"/>
      <c r="C284" s="97"/>
      <c r="D284" s="97"/>
      <c r="E284" s="97"/>
      <c r="F284" s="51"/>
      <c r="G284" s="51"/>
      <c r="H284" s="51"/>
      <c r="I284" s="51"/>
      <c r="J284" s="51"/>
      <c r="K284" s="51"/>
    </row>
  </sheetData>
  <mergeCells count="93">
    <mergeCell ref="A284:E284"/>
    <mergeCell ref="A251:A253"/>
    <mergeCell ref="B251:B253"/>
    <mergeCell ref="C251:C253"/>
    <mergeCell ref="D251:J251"/>
    <mergeCell ref="A282:K282"/>
    <mergeCell ref="A280:K280"/>
    <mergeCell ref="K251:K253"/>
    <mergeCell ref="D252:D253"/>
    <mergeCell ref="E252:I252"/>
    <mergeCell ref="J252:J253"/>
    <mergeCell ref="D220:J220"/>
    <mergeCell ref="A218:K218"/>
    <mergeCell ref="A249:K249"/>
    <mergeCell ref="K220:K222"/>
    <mergeCell ref="D221:D222"/>
    <mergeCell ref="E221:I221"/>
    <mergeCell ref="J221:J222"/>
    <mergeCell ref="A250:B250"/>
    <mergeCell ref="A219:B219"/>
    <mergeCell ref="A220:A222"/>
    <mergeCell ref="B220:B222"/>
    <mergeCell ref="C220:C222"/>
    <mergeCell ref="A189:A191"/>
    <mergeCell ref="B189:B191"/>
    <mergeCell ref="C189:C191"/>
    <mergeCell ref="D189:J189"/>
    <mergeCell ref="K189:K191"/>
    <mergeCell ref="D190:D191"/>
    <mergeCell ref="E190:I190"/>
    <mergeCell ref="J190:J191"/>
    <mergeCell ref="D158:J158"/>
    <mergeCell ref="K158:K160"/>
    <mergeCell ref="D159:D160"/>
    <mergeCell ref="E159:I159"/>
    <mergeCell ref="J159:J160"/>
    <mergeCell ref="A188:B188"/>
    <mergeCell ref="A157:B157"/>
    <mergeCell ref="A158:A160"/>
    <mergeCell ref="B158:B160"/>
    <mergeCell ref="C158:C160"/>
    <mergeCell ref="A127:A129"/>
    <mergeCell ref="B127:B129"/>
    <mergeCell ref="C127:C129"/>
    <mergeCell ref="D127:J127"/>
    <mergeCell ref="K127:K129"/>
    <mergeCell ref="D128:D129"/>
    <mergeCell ref="E128:I128"/>
    <mergeCell ref="J128:J129"/>
    <mergeCell ref="K3:K5"/>
    <mergeCell ref="D4:D5"/>
    <mergeCell ref="E4:I4"/>
    <mergeCell ref="J4:J5"/>
    <mergeCell ref="A126:B126"/>
    <mergeCell ref="A95:B95"/>
    <mergeCell ref="A96:A98"/>
    <mergeCell ref="B96:B98"/>
    <mergeCell ref="C96:C98"/>
    <mergeCell ref="D96:J96"/>
    <mergeCell ref="K96:K98"/>
    <mergeCell ref="D97:D98"/>
    <mergeCell ref="E97:I97"/>
    <mergeCell ref="J97:J98"/>
    <mergeCell ref="K65:K67"/>
    <mergeCell ref="D66:D67"/>
    <mergeCell ref="A2:B2"/>
    <mergeCell ref="A3:A5"/>
    <mergeCell ref="B3:B5"/>
    <mergeCell ref="C3:C5"/>
    <mergeCell ref="D3:J3"/>
    <mergeCell ref="A1:K1"/>
    <mergeCell ref="A94:K94"/>
    <mergeCell ref="A125:K125"/>
    <mergeCell ref="A156:K156"/>
    <mergeCell ref="A187:K187"/>
    <mergeCell ref="A32:K32"/>
    <mergeCell ref="A33:B33"/>
    <mergeCell ref="A34:A36"/>
    <mergeCell ref="B34:B36"/>
    <mergeCell ref="C34:C36"/>
    <mergeCell ref="D34:J34"/>
    <mergeCell ref="K34:K36"/>
    <mergeCell ref="D35:D36"/>
    <mergeCell ref="E35:I35"/>
    <mergeCell ref="J35:J36"/>
    <mergeCell ref="A63:K63"/>
    <mergeCell ref="E66:I66"/>
    <mergeCell ref="J66:J67"/>
    <mergeCell ref="A64:B64"/>
    <mergeCell ref="A65:A67"/>
    <mergeCell ref="B65:B67"/>
    <mergeCell ref="C65:C67"/>
    <mergeCell ref="D65:J65"/>
  </mergeCells>
  <printOptions horizontalCentered="1"/>
  <pageMargins left="0.5" right="0.5" top="1" bottom="0.75" header="0.5" footer="0.5"/>
  <pageSetup scale="93" fitToHeight="0" orientation="landscape" r:id="rId1"/>
  <rowBreaks count="8" manualBreakCount="8">
    <brk id="31" max="10" man="1"/>
    <brk id="62" max="10" man="1"/>
    <brk id="93" max="10" man="1"/>
    <brk id="124" max="10" man="1"/>
    <brk id="155" max="10" man="1"/>
    <brk id="186" max="10" man="1"/>
    <brk id="217" max="10" man="1"/>
    <brk id="24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CO_RO_Alone23</vt:lpstr>
      <vt:lpstr>CO_RO_Alone23!Print_Area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Wenlin</dc:creator>
  <cp:lastModifiedBy>Liu, Wenlin</cp:lastModifiedBy>
  <cp:lastPrinted>2024-06-26T23:49:28Z</cp:lastPrinted>
  <dcterms:created xsi:type="dcterms:W3CDTF">2014-06-24T22:16:40Z</dcterms:created>
  <dcterms:modified xsi:type="dcterms:W3CDTF">2024-06-26T23:49:48Z</dcterms:modified>
</cp:coreProperties>
</file>